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955" activeTab="11"/>
  </bookViews>
  <sheets>
    <sheet name="анализ " sheetId="1" r:id="rId1"/>
    <sheet name="анализ  (нетто)" sheetId="2" r:id="rId2"/>
    <sheet name="анализ (брутто)" sheetId="3" r:id="rId3"/>
    <sheet name="1 день" sheetId="4" r:id="rId4"/>
    <sheet name="2 день" sheetId="5" r:id="rId5"/>
    <sheet name="3день" sheetId="6" r:id="rId6"/>
    <sheet name="4 день" sheetId="7" r:id="rId7"/>
    <sheet name="5 день" sheetId="8" r:id="rId8"/>
    <sheet name="6 день" sheetId="9" r:id="rId9"/>
    <sheet name="7 день" sheetId="10" r:id="rId10"/>
    <sheet name="8 день" sheetId="11" r:id="rId11"/>
    <sheet name="9 день" sheetId="12" r:id="rId12"/>
    <sheet name="10 день" sheetId="13" r:id="rId13"/>
    <sheet name="анализ ЖБУ" sheetId="14" r:id="rId14"/>
  </sheets>
  <calcPr calcId="152511" iterateDelta="1E-4"/>
</workbook>
</file>

<file path=xl/calcChain.xml><?xml version="1.0" encoding="utf-8"?>
<calcChain xmlns="http://schemas.openxmlformats.org/spreadsheetml/2006/main">
  <c r="F58" i="4"/>
  <c r="G58"/>
  <c r="H58"/>
  <c r="I58"/>
  <c r="J58"/>
  <c r="K58"/>
  <c r="L58"/>
  <c r="M58"/>
  <c r="F66" i="13"/>
  <c r="G66"/>
  <c r="H66"/>
  <c r="I66"/>
  <c r="J66"/>
  <c r="K66"/>
  <c r="L66"/>
  <c r="M66"/>
  <c r="F71" i="5"/>
  <c r="G71"/>
  <c r="H71"/>
  <c r="I71"/>
  <c r="J71"/>
  <c r="K71"/>
  <c r="L71"/>
  <c r="M71"/>
  <c r="F56" i="6"/>
  <c r="G56"/>
  <c r="H56"/>
  <c r="I56"/>
  <c r="J56"/>
  <c r="K56"/>
  <c r="L56"/>
  <c r="M56"/>
  <c r="F60" i="7"/>
  <c r="G60"/>
  <c r="H60"/>
  <c r="I60"/>
  <c r="J60"/>
  <c r="K60"/>
  <c r="L60"/>
  <c r="M60"/>
  <c r="F54" i="8"/>
  <c r="G54"/>
  <c r="H54"/>
  <c r="I54"/>
  <c r="J54"/>
  <c r="K54"/>
  <c r="L54"/>
  <c r="M54"/>
  <c r="F66" i="9"/>
  <c r="G66"/>
  <c r="H66"/>
  <c r="I66"/>
  <c r="J66"/>
  <c r="K66"/>
  <c r="L66"/>
  <c r="M66"/>
  <c r="F74" i="10"/>
  <c r="G74"/>
  <c r="H74"/>
  <c r="I74"/>
  <c r="J74"/>
  <c r="K74"/>
  <c r="L74"/>
  <c r="M74"/>
  <c r="F59" i="11"/>
  <c r="G59"/>
  <c r="H59"/>
  <c r="I59"/>
  <c r="J59"/>
  <c r="K59"/>
  <c r="L59"/>
  <c r="M59"/>
  <c r="F63" i="12"/>
  <c r="G63"/>
  <c r="H63"/>
  <c r="I63"/>
  <c r="J63"/>
  <c r="K63"/>
  <c r="L63"/>
  <c r="M63"/>
  <c r="N7" i="1"/>
  <c r="O7"/>
  <c r="M8"/>
  <c r="N8"/>
  <c r="O8"/>
  <c r="N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21"/>
  <c r="N21"/>
  <c r="O21"/>
  <c r="M22"/>
  <c r="N22"/>
  <c r="O22"/>
  <c r="M23"/>
  <c r="N23"/>
  <c r="O23"/>
  <c r="M24"/>
  <c r="N24"/>
  <c r="O24"/>
  <c r="M25"/>
  <c r="N25"/>
  <c r="O25"/>
  <c r="M26"/>
  <c r="N26"/>
  <c r="O26"/>
  <c r="N27"/>
  <c r="O27"/>
  <c r="M28"/>
  <c r="N28"/>
  <c r="O28"/>
  <c r="M29"/>
  <c r="N29"/>
  <c r="O29"/>
  <c r="M30"/>
  <c r="N30"/>
  <c r="O30"/>
  <c r="M31"/>
  <c r="N31"/>
  <c r="O31"/>
  <c r="M32"/>
  <c r="N32"/>
  <c r="O32"/>
  <c r="M33"/>
  <c r="N33"/>
  <c r="O33"/>
  <c r="M34"/>
  <c r="N34"/>
  <c r="O34"/>
  <c r="M35"/>
  <c r="N35"/>
  <c r="O35"/>
  <c r="M36"/>
  <c r="N36"/>
  <c r="O36"/>
  <c r="M9" i="2"/>
  <c r="M17"/>
  <c r="M27"/>
  <c r="M28"/>
  <c r="M33"/>
  <c r="B37"/>
  <c r="N37"/>
  <c r="M8" i="3"/>
  <c r="M10"/>
  <c r="M14"/>
  <c r="M16"/>
  <c r="M17"/>
  <c r="M26"/>
  <c r="M27"/>
  <c r="M32"/>
  <c r="B36"/>
  <c r="N36"/>
  <c r="B12" i="14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<sst xmlns="http://schemas.openxmlformats.org/spreadsheetml/2006/main" count="1117" uniqueCount="311">
  <si>
    <t xml:space="preserve">                                                                  А Н А Л И З</t>
  </si>
  <si>
    <t>А Н А Л И З</t>
  </si>
  <si>
    <t>рекомендуемых наборов продуктов для организации питания детей</t>
  </si>
  <si>
    <t>в дошкольных образовательных организациях с 3 - 7 лет.</t>
  </si>
  <si>
    <t>наименование продуктов</t>
  </si>
  <si>
    <t>среднесут.наборы пищ.прод (брутто)</t>
  </si>
  <si>
    <t>1</t>
  </si>
  <si>
    <t>всего за 10 дней</t>
  </si>
  <si>
    <t>факт на 1 чел.     (брутто)</t>
  </si>
  <si>
    <t>% выполнения норм</t>
  </si>
  <si>
    <t>молоко и кисломол.прод.</t>
  </si>
  <si>
    <t>творог</t>
  </si>
  <si>
    <t>сметана</t>
  </si>
  <si>
    <t>сыр</t>
  </si>
  <si>
    <t>мясо (бескостное)</t>
  </si>
  <si>
    <t>птица 1 кат.пот.</t>
  </si>
  <si>
    <t>колб.изд.</t>
  </si>
  <si>
    <t>рыба (филе) , в т.ч. слабо солленое</t>
  </si>
  <si>
    <t>яйцо куриное столовое</t>
  </si>
  <si>
    <t>картофель (25%)</t>
  </si>
  <si>
    <t>овощи , зелень</t>
  </si>
  <si>
    <t>фрукты(плоды ) свежие</t>
  </si>
  <si>
    <t>фрукты (плоды) сухие</t>
  </si>
  <si>
    <t>соки фруктовые (овощные)</t>
  </si>
  <si>
    <t>напиток витаминизированный</t>
  </si>
  <si>
    <t>хлеб ржаной</t>
  </si>
  <si>
    <t>хлеб пшеничный</t>
  </si>
  <si>
    <t>крупы 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</si>
  <si>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</si>
  <si>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</si>
  <si>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</si>
  <si>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</si>
  <si>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</si>
  <si>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 , фиточай</t>
  </si>
  <si>
    <t>какао-порошок</t>
  </si>
  <si>
    <t>кофейный напиток</t>
  </si>
  <si>
    <t>сахар</t>
  </si>
  <si>
    <t xml:space="preserve">дрожжи </t>
  </si>
  <si>
    <t>крахмал</t>
  </si>
  <si>
    <t>соль</t>
  </si>
  <si>
    <t>В среднем % выполнения норм =79,2 %</t>
  </si>
  <si>
    <t xml:space="preserve"> </t>
  </si>
  <si>
    <t>Икра свекольная</t>
  </si>
  <si>
    <t>свекла</t>
  </si>
  <si>
    <t>Молоко кипяченое</t>
  </si>
  <si>
    <t>Фрукты свежие -апельсин</t>
  </si>
  <si>
    <t>рекомендуемых наборов продуктов для организации питания детей (нетто)</t>
  </si>
  <si>
    <t>среднесут.наборы пищ.прод (нетто)</t>
  </si>
  <si>
    <t xml:space="preserve">факт на 1 чел.     </t>
  </si>
  <si>
    <t>рыба (филе) , в т.ч. слабо соленая</t>
  </si>
  <si>
    <t>В среднем % выполнения норм =79,46%</t>
  </si>
  <si>
    <t>рекомендуемых наборов продуктов для организации питания детей (брутто)</t>
  </si>
  <si>
    <t>факт на 1 чел.</t>
  </si>
  <si>
    <t>0,6 шт.</t>
  </si>
  <si>
    <t>0,47шт.</t>
  </si>
  <si>
    <t>Напиток витаминизированный</t>
  </si>
  <si>
    <t>В среднем % выполнения норм = 79,79%</t>
  </si>
  <si>
    <t>№ рец.</t>
  </si>
  <si>
    <t xml:space="preserve">   Наименование                             блюд            </t>
  </si>
  <si>
    <t>Брутто</t>
  </si>
  <si>
    <t>Нетто</t>
  </si>
  <si>
    <t>выход</t>
  </si>
  <si>
    <t>белки</t>
  </si>
  <si>
    <t>жиры</t>
  </si>
  <si>
    <t>углев.</t>
  </si>
  <si>
    <t>Ккал.</t>
  </si>
  <si>
    <t>Витамины (мг)</t>
  </si>
  <si>
    <t>Минеральные в-ва</t>
  </si>
  <si>
    <t>В1</t>
  </si>
  <si>
    <t>С</t>
  </si>
  <si>
    <t>Са</t>
  </si>
  <si>
    <t>Fe</t>
  </si>
  <si>
    <t>1 день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</si>
  <si>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</t>
    </r>
    <r>
      <rPr>
        <b/>
        <sz val="10"/>
        <rFont val="Arial Cyr"/>
        <family val="2"/>
        <charset val="204"/>
      </rPr>
      <t>ЗАВТРАК</t>
    </r>
    <r>
      <rPr>
        <sz val="10"/>
        <rFont val="Arial Cyr"/>
        <family val="2"/>
        <charset val="204"/>
      </rPr>
      <t xml:space="preserve">               </t>
    </r>
  </si>
  <si>
    <t>Кисель витаминизированный</t>
  </si>
  <si>
    <t>1/50</t>
  </si>
  <si>
    <t>кисель</t>
  </si>
  <si>
    <t>Макаронные изд. отварные с сыром</t>
  </si>
  <si>
    <t>1/100</t>
  </si>
  <si>
    <t>макронные изд.</t>
  </si>
  <si>
    <t>Чай с лимоном (2-й вариант)</t>
  </si>
  <si>
    <t>1/180</t>
  </si>
  <si>
    <t>лимон</t>
  </si>
  <si>
    <t xml:space="preserve">чай-заварка </t>
  </si>
  <si>
    <t>Кондитерское изделие (пряник)</t>
  </si>
  <si>
    <t>1/40</t>
  </si>
  <si>
    <t>Хлеб пшеничный</t>
  </si>
  <si>
    <t>1/20</t>
  </si>
  <si>
    <t>10-00 Сок фруктово - ягодный</t>
  </si>
  <si>
    <t>1/150</t>
  </si>
  <si>
    <t xml:space="preserve">    ОБЕД</t>
  </si>
  <si>
    <t>Овощи натуральные свежие</t>
  </si>
  <si>
    <t>1/81</t>
  </si>
  <si>
    <t>огурец свежий</t>
  </si>
  <si>
    <t>Борщ с капустой и картофелем</t>
  </si>
  <si>
    <t>1/200/5</t>
  </si>
  <si>
    <t>капуста свежая</t>
  </si>
  <si>
    <t>картофель</t>
  </si>
  <si>
    <t>морковь</t>
  </si>
  <si>
    <t>лук репчатый</t>
  </si>
  <si>
    <t>томатная  паста</t>
  </si>
  <si>
    <t>Мясо отварное</t>
  </si>
  <si>
    <t>1/60</t>
  </si>
  <si>
    <t>мясо говядина</t>
  </si>
  <si>
    <t>Картофельное пюре</t>
  </si>
  <si>
    <t>молоко</t>
  </si>
  <si>
    <t>Компот из свежих плодов</t>
  </si>
  <si>
    <t>яблоки свежие</t>
  </si>
  <si>
    <t>Хлеб ржаной</t>
  </si>
  <si>
    <t>1/35</t>
  </si>
  <si>
    <t>ПОЛДНИК</t>
  </si>
  <si>
    <t>1/80</t>
  </si>
  <si>
    <t>томатная паста</t>
  </si>
  <si>
    <t>Омлет  натуральный</t>
  </si>
  <si>
    <t>1/90</t>
  </si>
  <si>
    <t>яйца</t>
  </si>
  <si>
    <t>1,38 шт.</t>
  </si>
  <si>
    <t>Кофейный напиток с молоком</t>
  </si>
  <si>
    <r>
      <t xml:space="preserve">                                         </t>
    </r>
    <r>
      <rPr>
        <b/>
        <sz val="10"/>
        <rFont val="Arial Cyr"/>
        <family val="2"/>
        <charset val="204"/>
      </rPr>
      <t>итого</t>
    </r>
  </si>
  <si>
    <t>2 день</t>
  </si>
  <si>
    <t xml:space="preserve">      ЗАВТРАК                   </t>
  </si>
  <si>
    <t>Бутерброд с сыром</t>
  </si>
  <si>
    <t>1/33</t>
  </si>
  <si>
    <t>сыр российский</t>
  </si>
  <si>
    <t>Суп молочный с крупой (гречневой)</t>
  </si>
  <si>
    <t>1/200</t>
  </si>
  <si>
    <t>крупа  гречневая</t>
  </si>
  <si>
    <t xml:space="preserve"> Какао с молоком</t>
  </si>
  <si>
    <t>1/15</t>
  </si>
  <si>
    <t>10-00  Кисломолочный напиток</t>
  </si>
  <si>
    <t>ряженка</t>
  </si>
  <si>
    <t xml:space="preserve">        ОБЕД</t>
  </si>
  <si>
    <t>помидор свежий</t>
  </si>
  <si>
    <t>Рассольник ленинградский</t>
  </si>
  <si>
    <t>1,64</t>
  </si>
  <si>
    <t>крупа  пшеничная</t>
  </si>
  <si>
    <t>огурцы соленые</t>
  </si>
  <si>
    <t>Биточки рыбные</t>
  </si>
  <si>
    <t>1,68</t>
  </si>
  <si>
    <t>90,4</t>
  </si>
  <si>
    <t>0,056</t>
  </si>
  <si>
    <t>0,32</t>
  </si>
  <si>
    <t>28</t>
  </si>
  <si>
    <t>0,48</t>
  </si>
  <si>
    <t>0,127 шт.</t>
  </si>
  <si>
    <t>Капуста тушеная</t>
  </si>
  <si>
    <t>1/165</t>
  </si>
  <si>
    <t>капуста белокачанная</t>
  </si>
  <si>
    <t>Кисель из сока плодового ягодного</t>
  </si>
  <si>
    <t>сок пл.яг.</t>
  </si>
  <si>
    <t>крахмал картофельный</t>
  </si>
  <si>
    <t>Запеканка из творога</t>
  </si>
  <si>
    <t>1/97</t>
  </si>
  <si>
    <t>0,076 шт.</t>
  </si>
  <si>
    <t>манка</t>
  </si>
  <si>
    <t>Соус молочный сладкий</t>
  </si>
  <si>
    <t>Чай с сахаром (2-ой вариант)</t>
  </si>
  <si>
    <t>чай-заварка</t>
  </si>
  <si>
    <t xml:space="preserve">                                итого</t>
  </si>
  <si>
    <t>3 день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</si>
  <si>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    </t>
    </r>
    <r>
      <rPr>
        <b/>
        <sz val="10"/>
        <rFont val="Arial Cyr"/>
        <family val="2"/>
        <charset val="204"/>
      </rPr>
      <t>ЗАВТРАК</t>
    </r>
  </si>
  <si>
    <t>Суп молочный с мак. изд.</t>
  </si>
  <si>
    <t>вермишель</t>
  </si>
  <si>
    <t>Чай с молоком (1-й вариант)</t>
  </si>
  <si>
    <t>чай</t>
  </si>
  <si>
    <t>Вафли</t>
  </si>
  <si>
    <t>1/45</t>
  </si>
  <si>
    <t>10-00 Сок фруктово-ягодный</t>
  </si>
  <si>
    <t>1/78</t>
  </si>
  <si>
    <t>Суп из овощей с фасолью</t>
  </si>
  <si>
    <t>фасоль</t>
  </si>
  <si>
    <t>Плов из отварной птицы</t>
  </si>
  <si>
    <t xml:space="preserve">курица </t>
  </si>
  <si>
    <t>крупа рисовая</t>
  </si>
  <si>
    <t>Компот из смеси сухофруктов</t>
  </si>
  <si>
    <t>смесь сухофруктов</t>
  </si>
  <si>
    <t>Рыба отварная</t>
  </si>
  <si>
    <t>0,015*</t>
  </si>
  <si>
    <t>Кофейный напиток с молоком (2-й вариант)</t>
  </si>
  <si>
    <t>4 день</t>
  </si>
  <si>
    <t>Бутерброд с маслом</t>
  </si>
  <si>
    <t>1/25</t>
  </si>
  <si>
    <t xml:space="preserve">Каша из хлопьев овсяных  Геркулес» </t>
  </si>
  <si>
    <t>крупа "Геркулес"</t>
  </si>
  <si>
    <t>Чай с сахаром</t>
  </si>
  <si>
    <t>10-00 Фрукты свежие -яблоко</t>
  </si>
  <si>
    <t>1/126</t>
  </si>
  <si>
    <t>Суп картофельный с макаронными изделиями</t>
  </si>
  <si>
    <t>макаронные изд.</t>
  </si>
  <si>
    <t>Бифштекс рубленный паровой</t>
  </si>
  <si>
    <t>говядина котлетное мясо</t>
  </si>
  <si>
    <t xml:space="preserve">                                                  Соус сметанный натуральный </t>
  </si>
  <si>
    <t>1/30</t>
  </si>
  <si>
    <t xml:space="preserve">Картофель отварной </t>
  </si>
  <si>
    <t>сок плодовый или ягодный</t>
  </si>
  <si>
    <t>кислота лимонная</t>
  </si>
  <si>
    <t>Пудинг из творога с рисом</t>
  </si>
  <si>
    <t>1/108</t>
  </si>
  <si>
    <t>0,18 шт.</t>
  </si>
  <si>
    <t xml:space="preserve"> Кисломолочный напиток</t>
  </si>
  <si>
    <t>йогурт</t>
  </si>
  <si>
    <r>
      <t xml:space="preserve">                                        </t>
    </r>
    <r>
      <rPr>
        <b/>
        <sz val="10"/>
        <rFont val="Arial Cyr"/>
        <family val="2"/>
        <charset val="204"/>
      </rPr>
      <t xml:space="preserve">итого </t>
    </r>
  </si>
  <si>
    <t>5 день</t>
  </si>
  <si>
    <r>
      <t xml:space="preserve">    </t>
    </r>
    <r>
      <rPr>
        <b/>
        <sz val="10"/>
        <rFont val="Arial Cyr"/>
        <family val="2"/>
        <charset val="204"/>
      </rPr>
      <t xml:space="preserve">     </t>
    </r>
    <r>
      <rPr>
        <sz val="10"/>
        <rFont val="Arial Cyr"/>
        <family val="2"/>
        <charset val="204"/>
      </rPr>
      <t xml:space="preserve">   </t>
    </r>
    <r>
      <rPr>
        <b/>
        <sz val="10"/>
        <rFont val="Arial Cyr"/>
        <family val="2"/>
        <charset val="204"/>
      </rPr>
      <t>ЗАВТРАК</t>
    </r>
  </si>
  <si>
    <t>Каша " Дружба "</t>
  </si>
  <si>
    <t>крупа пшенная</t>
  </si>
  <si>
    <t>Кондитерское изделие (печенье)</t>
  </si>
  <si>
    <t>10-00 Кисломолочный напиток</t>
  </si>
  <si>
    <t>Икра морковная</t>
  </si>
  <si>
    <t>Суп картофельный с бобовыми</t>
  </si>
  <si>
    <t>1,84</t>
  </si>
  <si>
    <t>3,4</t>
  </si>
  <si>
    <t>12,1</t>
  </si>
  <si>
    <t>86,4</t>
  </si>
  <si>
    <t>6,94</t>
  </si>
  <si>
    <t>15,2</t>
  </si>
  <si>
    <t>0,74</t>
  </si>
  <si>
    <t>крупа гороховая</t>
  </si>
  <si>
    <t>Картофельная запеканка с мясом</t>
  </si>
  <si>
    <t>1/170</t>
  </si>
  <si>
    <t xml:space="preserve"> говядина котлетное мясо</t>
  </si>
  <si>
    <r>
      <t>0,180</t>
    </r>
    <r>
      <rPr>
        <sz val="8"/>
        <rFont val="Calibri"/>
        <family val="2"/>
        <charset val="204"/>
      </rPr>
      <t>*</t>
    </r>
  </si>
  <si>
    <t>Булочка домашняя</t>
  </si>
  <si>
    <t xml:space="preserve">0,04 шт. </t>
  </si>
  <si>
    <t>дрожжи прессованные</t>
  </si>
  <si>
    <t xml:space="preserve">                                      итого</t>
  </si>
  <si>
    <t>6 день</t>
  </si>
  <si>
    <t>1/110</t>
  </si>
  <si>
    <t>1,72 шт.</t>
  </si>
  <si>
    <t>Чай с молоком ( 1-й вариант)</t>
  </si>
  <si>
    <t>чай -заварка</t>
  </si>
  <si>
    <t>Свекольник со сметаной</t>
  </si>
  <si>
    <t>Тефтели из говядины паровые</t>
  </si>
  <si>
    <t>1/83</t>
  </si>
  <si>
    <t>Сложный гарнир</t>
  </si>
  <si>
    <t xml:space="preserve"> ( Картофель отварной  с капустой тушеной)</t>
  </si>
  <si>
    <t>0,05 шт.</t>
  </si>
  <si>
    <t>Кисломолочный напиток</t>
  </si>
  <si>
    <t>7 день</t>
  </si>
  <si>
    <t>Каша пшеничная вязкая</t>
  </si>
  <si>
    <t>крупа пшеничная</t>
  </si>
  <si>
    <t>10-00 Фрукты свежие бананы</t>
  </si>
  <si>
    <t>Суп картофельный с клецками c мясом птицы</t>
  </si>
  <si>
    <t>1/180/20</t>
  </si>
  <si>
    <t>курица</t>
  </si>
  <si>
    <t>клецки мучные №178</t>
  </si>
  <si>
    <t>Рыба, тушеная в сметанном соусе</t>
  </si>
  <si>
    <t>1/28</t>
  </si>
  <si>
    <t>Овощи  в молочном соусе ( 1-й вариант)</t>
  </si>
  <si>
    <t>1/125</t>
  </si>
  <si>
    <t>капуста белокочанная</t>
  </si>
  <si>
    <t>горошек зеленый ( консер.)</t>
  </si>
  <si>
    <t>Соус молочный к блюдам (1-й вариант)</t>
  </si>
  <si>
    <t>1/75</t>
  </si>
  <si>
    <t>0,04 шт.</t>
  </si>
  <si>
    <t xml:space="preserve">                              итого</t>
  </si>
  <si>
    <t>8 день</t>
  </si>
  <si>
    <t>10-00 Молоко кипяченое</t>
  </si>
  <si>
    <t>Суп крестьянский с крупой</t>
  </si>
  <si>
    <t>перловая крупа</t>
  </si>
  <si>
    <t>Плов из отварной говядины</t>
  </si>
  <si>
    <t>говядина ( бескостное мясо)</t>
  </si>
  <si>
    <t>Сок фруктово-ягодный</t>
  </si>
  <si>
    <t>Сырники из творога запеченные</t>
  </si>
  <si>
    <t>крупа манная</t>
  </si>
  <si>
    <t>0,063 шт.</t>
  </si>
  <si>
    <t xml:space="preserve">                               итого</t>
  </si>
  <si>
    <t>9 день</t>
  </si>
  <si>
    <t>Яйца вареные</t>
  </si>
  <si>
    <t>0,5 шт.</t>
  </si>
  <si>
    <t>Каша рисовая вязкая</t>
  </si>
  <si>
    <t>1/133</t>
  </si>
  <si>
    <t>Зеленый горошек пром. произ.</t>
  </si>
  <si>
    <t>Рассольник со сметаной</t>
  </si>
  <si>
    <t>огурец соленый</t>
  </si>
  <si>
    <t>Фрикадельки рыбные</t>
  </si>
  <si>
    <t>0,2 шт.</t>
  </si>
  <si>
    <t>Кисель из яблок</t>
  </si>
  <si>
    <t>Рагу из овощей</t>
  </si>
  <si>
    <t>зеленый горошек консервир.</t>
  </si>
  <si>
    <t>Соус томатный</t>
  </si>
  <si>
    <t>томатное пюре</t>
  </si>
  <si>
    <t>Колбаса вареная</t>
  </si>
  <si>
    <t>1/55</t>
  </si>
  <si>
    <t>колбаса вареная</t>
  </si>
  <si>
    <r>
      <t xml:space="preserve">                                         </t>
    </r>
    <r>
      <rPr>
        <b/>
        <sz val="12"/>
        <rFont val="Arial Cyr"/>
        <family val="2"/>
        <charset val="204"/>
      </rPr>
      <t>итого</t>
    </r>
  </si>
  <si>
    <t>10 день</t>
  </si>
  <si>
    <t>Макаронник</t>
  </si>
  <si>
    <t>Какао с молоком (1-й вариант)</t>
  </si>
  <si>
    <t>Щи из свежей капусты с картофелем</t>
  </si>
  <si>
    <t>Бефстроганов из отварной говядины</t>
  </si>
  <si>
    <t>говядина</t>
  </si>
  <si>
    <r>
      <t>0,004</t>
    </r>
    <r>
      <rPr>
        <sz val="8"/>
        <rFont val="Calibri"/>
        <family val="2"/>
        <charset val="204"/>
      </rPr>
      <t>*</t>
    </r>
  </si>
  <si>
    <t>Соус сметанный</t>
  </si>
  <si>
    <t>Каша гречневая рассыпчатая</t>
  </si>
  <si>
    <t>крупа гречневая</t>
  </si>
  <si>
    <t>Сдоба  обыкновенная (плюшка)</t>
  </si>
  <si>
    <t>0,033 шт.</t>
  </si>
  <si>
    <t xml:space="preserve"> Фрукты свежие -яблоко</t>
  </si>
  <si>
    <t xml:space="preserve">                                  итого</t>
  </si>
  <si>
    <t>Б</t>
  </si>
  <si>
    <t>Ж</t>
  </si>
  <si>
    <t>У</t>
  </si>
  <si>
    <t>Ккал</t>
  </si>
  <si>
    <t>17,29,71</t>
  </si>
  <si>
    <t>Всего на 1 реб. За 10 дней</t>
  </si>
  <si>
    <t>В среднем на 1 реб. в день</t>
  </si>
  <si>
    <t>*треска филе</t>
  </si>
  <si>
    <t>*нормы даны на треску потрошенную, обезглавленную, конечное сырьё - филе рыбы</t>
  </si>
  <si>
    <t xml:space="preserve">Соус сметанный </t>
  </si>
  <si>
    <r>
      <t xml:space="preserve">    </t>
    </r>
    <r>
      <rPr>
        <b/>
        <sz val="10"/>
        <rFont val="Arial Cyr"/>
        <family val="2"/>
        <charset val="204"/>
      </rPr>
      <t xml:space="preserve">     </t>
    </r>
    <r>
      <rPr>
        <sz val="10"/>
        <rFont val="Arial Cyr"/>
        <family val="2"/>
        <charset val="204"/>
      </rPr>
      <t xml:space="preserve">   </t>
    </r>
    <r>
      <rPr>
        <b/>
        <sz val="10"/>
        <rFont val="Arial Cyr"/>
        <family val="2"/>
        <charset val="204"/>
      </rPr>
      <t>ЗАВТРАК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</si>
</sst>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0.00000"/>
    <numFmt numFmtId="168" formatCode="mm/yy"/>
  </numFmts>
  <fonts count="22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.5"/>
      <name val="Arial Cyr"/>
      <family val="2"/>
      <charset val="204"/>
    </font>
    <font>
      <sz val="10.5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.5"/>
      <name val="Arial Cyr"/>
      <family val="2"/>
      <charset val="204"/>
    </font>
    <font>
      <b/>
      <sz val="11.5"/>
      <name val="Arial Cyr"/>
      <family val="2"/>
      <charset val="204"/>
    </font>
    <font>
      <b/>
      <sz val="12"/>
      <name val="Arial"/>
      <family val="2"/>
      <charset val="204"/>
    </font>
    <font>
      <b/>
      <sz val="10.5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indexed="3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2" fontId="0" fillId="0" borderId="0" xfId="0" applyNumberFormat="1"/>
    <xf numFmtId="0" fontId="0" fillId="0" borderId="0" xfId="0" applyFont="1" applyFill="1" applyBorder="1"/>
    <xf numFmtId="2" fontId="1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1" fillId="0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2" fontId="8" fillId="2" borderId="1" xfId="0" applyNumberFormat="1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1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2" fontId="9" fillId="0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0" fillId="0" borderId="3" xfId="0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/>
    <xf numFmtId="0" fontId="10" fillId="0" borderId="2" xfId="0" applyFont="1" applyBorder="1"/>
    <xf numFmtId="2" fontId="10" fillId="2" borderId="1" xfId="0" applyNumberFormat="1" applyFont="1" applyFill="1" applyBorder="1"/>
    <xf numFmtId="0" fontId="10" fillId="0" borderId="0" xfId="0" applyFont="1" applyBorder="1"/>
    <xf numFmtId="0" fontId="9" fillId="0" borderId="3" xfId="0" applyFont="1" applyFill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2" fillId="0" borderId="0" xfId="0" applyFont="1"/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Fill="1" applyBorder="1"/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3" fillId="0" borderId="1" xfId="0" applyFont="1" applyBorder="1"/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/>
    <xf numFmtId="167" fontId="12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165" fontId="9" fillId="0" borderId="2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Fill="1" applyBorder="1"/>
    <xf numFmtId="0" fontId="9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0" fillId="0" borderId="6" xfId="0" applyFont="1" applyBorder="1"/>
    <xf numFmtId="165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/>
    <xf numFmtId="165" fontId="10" fillId="0" borderId="1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2" fontId="10" fillId="0" borderId="1" xfId="0" applyNumberFormat="1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/>
    <xf numFmtId="165" fontId="17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5" fontId="10" fillId="0" borderId="6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10" xfId="0" applyBorder="1"/>
    <xf numFmtId="0" fontId="19" fillId="0" borderId="1" xfId="0" applyFont="1" applyFill="1" applyBorder="1"/>
    <xf numFmtId="0" fontId="20" fillId="0" borderId="1" xfId="0" applyFont="1" applyBorder="1"/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Fill="1" applyBorder="1"/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6" xfId="0" applyFont="1" applyBorder="1"/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165" fontId="9" fillId="0" borderId="5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9" fillId="0" borderId="3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0"/>
  <sheetViews>
    <sheetView workbookViewId="0">
      <selection activeCell="C19" sqref="C19"/>
    </sheetView>
  </sheetViews>
  <sheetFormatPr defaultRowHeight="12.75"/>
  <cols>
    <col min="1" max="1" width="27.5703125" customWidth="1"/>
    <col min="2" max="2" width="9.85546875" customWidth="1"/>
    <col min="3" max="3" width="7.42578125" customWidth="1"/>
    <col min="4" max="4" width="7.7109375" customWidth="1"/>
    <col min="5" max="5" width="8" customWidth="1"/>
    <col min="6" max="6" width="7.85546875" customWidth="1"/>
    <col min="7" max="7" width="7.140625" customWidth="1"/>
    <col min="8" max="12" width="7.5703125" customWidth="1"/>
    <col min="13" max="13" width="9.85546875" customWidth="1"/>
    <col min="14" max="14" width="11.28515625" customWidth="1"/>
  </cols>
  <sheetData>
    <row r="1" spans="1:15">
      <c r="A1" s="1" t="s">
        <v>0</v>
      </c>
      <c r="B1" s="189" t="s">
        <v>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5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5" ht="12.75" customHeight="1">
      <c r="A3" s="2"/>
      <c r="B3" s="191" t="s">
        <v>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8.75" customHeight="1">
      <c r="A5" s="192" t="s">
        <v>4</v>
      </c>
      <c r="B5" s="193" t="s">
        <v>5</v>
      </c>
      <c r="C5" s="194" t="s">
        <v>6</v>
      </c>
      <c r="D5" s="190">
        <v>2</v>
      </c>
      <c r="E5" s="194">
        <v>3</v>
      </c>
      <c r="F5" s="190">
        <v>4</v>
      </c>
      <c r="G5" s="190">
        <v>5</v>
      </c>
      <c r="H5" s="190">
        <v>6</v>
      </c>
      <c r="I5" s="190">
        <v>7</v>
      </c>
      <c r="J5" s="190">
        <v>8</v>
      </c>
      <c r="K5" s="190">
        <v>9</v>
      </c>
      <c r="L5" s="190">
        <v>10</v>
      </c>
      <c r="M5" s="188" t="s">
        <v>7</v>
      </c>
      <c r="N5" s="188" t="s">
        <v>8</v>
      </c>
      <c r="O5" s="188" t="s">
        <v>9</v>
      </c>
    </row>
    <row r="6" spans="1:15" ht="24.75" customHeight="1">
      <c r="A6" s="192"/>
      <c r="B6" s="193"/>
      <c r="C6" s="194"/>
      <c r="D6" s="190"/>
      <c r="E6" s="194"/>
      <c r="F6" s="190"/>
      <c r="G6" s="190"/>
      <c r="H6" s="190"/>
      <c r="I6" s="190"/>
      <c r="J6" s="190"/>
      <c r="K6" s="190"/>
      <c r="L6" s="190"/>
      <c r="M6" s="188"/>
      <c r="N6" s="188"/>
      <c r="O6" s="188"/>
    </row>
    <row r="7" spans="1:15" ht="15.6" customHeight="1">
      <c r="A7" s="7" t="s">
        <v>10</v>
      </c>
      <c r="B7" s="6">
        <v>450</v>
      </c>
      <c r="C7" s="8">
        <v>435</v>
      </c>
      <c r="D7" s="8">
        <v>346</v>
      </c>
      <c r="E7" s="8">
        <v>355</v>
      </c>
      <c r="F7" s="8">
        <v>200</v>
      </c>
      <c r="G7" s="8">
        <v>395</v>
      </c>
      <c r="H7" s="8">
        <v>332</v>
      </c>
      <c r="I7" s="8">
        <v>287</v>
      </c>
      <c r="J7" s="8">
        <v>474</v>
      </c>
      <c r="K7" s="8">
        <v>246</v>
      </c>
      <c r="L7" s="9">
        <v>475</v>
      </c>
      <c r="M7" s="7">
        <v>3465</v>
      </c>
      <c r="N7" s="7">
        <f t="shared" ref="N7:N36" si="0">M7/10</f>
        <v>346.5</v>
      </c>
      <c r="O7" s="10">
        <f>N7*100/B7</f>
        <v>77</v>
      </c>
    </row>
    <row r="8" spans="1:15" ht="15.6" customHeight="1">
      <c r="A8" s="7" t="s">
        <v>11</v>
      </c>
      <c r="B8" s="6">
        <v>40</v>
      </c>
      <c r="C8" s="8"/>
      <c r="D8" s="8">
        <v>91</v>
      </c>
      <c r="E8" s="8"/>
      <c r="F8" s="8">
        <v>76</v>
      </c>
      <c r="G8" s="8"/>
      <c r="H8" s="8">
        <v>73</v>
      </c>
      <c r="I8" s="8"/>
      <c r="J8" s="8">
        <v>88</v>
      </c>
      <c r="K8" s="8"/>
      <c r="L8" s="9"/>
      <c r="M8" s="7">
        <f>C8+D8+E8+F8+G8+H8+I8+J8+K8+L8</f>
        <v>328</v>
      </c>
      <c r="N8" s="7">
        <f t="shared" si="0"/>
        <v>32.799999999999997</v>
      </c>
      <c r="O8" s="10">
        <f>N8*100/B8</f>
        <v>81.999999999999986</v>
      </c>
    </row>
    <row r="9" spans="1:15" ht="15.6" customHeight="1">
      <c r="A9" s="11" t="s">
        <v>12</v>
      </c>
      <c r="B9" s="6">
        <v>11</v>
      </c>
      <c r="C9" s="12">
        <v>5</v>
      </c>
      <c r="D9" s="12">
        <v>3</v>
      </c>
      <c r="E9" s="12">
        <v>5</v>
      </c>
      <c r="F9" s="12">
        <v>33</v>
      </c>
      <c r="G9" s="12"/>
      <c r="H9" s="12">
        <v>20</v>
      </c>
      <c r="I9" s="12">
        <v>14</v>
      </c>
      <c r="J9" s="12">
        <v>3</v>
      </c>
      <c r="K9" s="12">
        <v>5</v>
      </c>
      <c r="L9" s="13"/>
      <c r="M9" s="7">
        <v>89</v>
      </c>
      <c r="N9" s="7">
        <f t="shared" si="0"/>
        <v>8.9</v>
      </c>
      <c r="O9" s="10">
        <v>81</v>
      </c>
    </row>
    <row r="10" spans="1:15" ht="15.6" customHeight="1">
      <c r="A10" s="7" t="s">
        <v>13</v>
      </c>
      <c r="B10" s="6">
        <v>6.4</v>
      </c>
      <c r="C10" s="8"/>
      <c r="D10" s="8">
        <v>11</v>
      </c>
      <c r="E10" s="8"/>
      <c r="F10" s="8">
        <v>11</v>
      </c>
      <c r="G10" s="8"/>
      <c r="H10" s="8"/>
      <c r="I10" s="8">
        <v>16</v>
      </c>
      <c r="J10" s="8"/>
      <c r="K10" s="8"/>
      <c r="L10" s="9">
        <v>11</v>
      </c>
      <c r="M10" s="7">
        <f t="shared" ref="M10:M26" si="1">C10+D10+E10+F10+G10+H10+I10+J10+K10+L10</f>
        <v>49</v>
      </c>
      <c r="N10" s="7">
        <f t="shared" si="0"/>
        <v>4.9000000000000004</v>
      </c>
      <c r="O10" s="10">
        <f t="shared" ref="O10:O36" si="2">N10*100/B10</f>
        <v>76.5625</v>
      </c>
    </row>
    <row r="11" spans="1:15" ht="15.6" customHeight="1">
      <c r="A11" s="7" t="s">
        <v>14</v>
      </c>
      <c r="B11" s="6">
        <v>60.5</v>
      </c>
      <c r="C11" s="8">
        <v>97</v>
      </c>
      <c r="D11" s="8"/>
      <c r="E11" s="8">
        <v>105</v>
      </c>
      <c r="F11" s="8">
        <v>69</v>
      </c>
      <c r="G11" s="8"/>
      <c r="H11" s="8">
        <v>64</v>
      </c>
      <c r="I11" s="8"/>
      <c r="J11" s="8">
        <v>81</v>
      </c>
      <c r="K11" s="8">
        <v>58</v>
      </c>
      <c r="L11" s="9"/>
      <c r="M11" s="7">
        <f t="shared" si="1"/>
        <v>474</v>
      </c>
      <c r="N11" s="7">
        <f t="shared" si="0"/>
        <v>47.4</v>
      </c>
      <c r="O11" s="10">
        <f t="shared" si="2"/>
        <v>78.347107438016522</v>
      </c>
    </row>
    <row r="12" spans="1:15" ht="15.6" customHeight="1">
      <c r="A12" s="7" t="s">
        <v>15</v>
      </c>
      <c r="B12" s="6">
        <v>27</v>
      </c>
      <c r="C12" s="8"/>
      <c r="D12" s="8">
        <v>178</v>
      </c>
      <c r="E12" s="8"/>
      <c r="F12" s="8"/>
      <c r="G12" s="8"/>
      <c r="H12" s="8"/>
      <c r="I12" s="8">
        <v>39</v>
      </c>
      <c r="J12" s="8"/>
      <c r="K12" s="8"/>
      <c r="L12" s="9"/>
      <c r="M12" s="7">
        <f t="shared" si="1"/>
        <v>217</v>
      </c>
      <c r="N12" s="7">
        <f t="shared" si="0"/>
        <v>21.7</v>
      </c>
      <c r="O12" s="10">
        <f t="shared" si="2"/>
        <v>80.370370370370367</v>
      </c>
    </row>
    <row r="13" spans="1:15" ht="15.6" customHeight="1">
      <c r="A13" s="7" t="s">
        <v>16</v>
      </c>
      <c r="B13" s="6">
        <v>7</v>
      </c>
      <c r="C13" s="8"/>
      <c r="D13" s="8"/>
      <c r="E13" s="8"/>
      <c r="F13" s="8"/>
      <c r="G13" s="8">
        <v>56</v>
      </c>
      <c r="H13" s="8"/>
      <c r="I13" s="8"/>
      <c r="J13" s="8"/>
      <c r="K13" s="8"/>
      <c r="L13" s="9"/>
      <c r="M13" s="7">
        <f t="shared" si="1"/>
        <v>56</v>
      </c>
      <c r="N13" s="7">
        <f t="shared" si="0"/>
        <v>5.6</v>
      </c>
      <c r="O13" s="10">
        <f t="shared" si="2"/>
        <v>80</v>
      </c>
    </row>
    <row r="14" spans="1:15" ht="21.75" customHeight="1">
      <c r="A14" s="14" t="s">
        <v>17</v>
      </c>
      <c r="B14" s="6">
        <v>39</v>
      </c>
      <c r="C14" s="8"/>
      <c r="D14" s="8"/>
      <c r="E14" s="8"/>
      <c r="F14" s="8"/>
      <c r="G14" s="8">
        <v>64</v>
      </c>
      <c r="H14" s="8"/>
      <c r="I14" s="8">
        <v>61</v>
      </c>
      <c r="J14" s="8"/>
      <c r="K14" s="8">
        <v>98</v>
      </c>
      <c r="L14" s="9">
        <v>64</v>
      </c>
      <c r="M14" s="7">
        <f t="shared" si="1"/>
        <v>287</v>
      </c>
      <c r="N14" s="7">
        <f t="shared" si="0"/>
        <v>28.7</v>
      </c>
      <c r="O14" s="10">
        <f t="shared" si="2"/>
        <v>73.589743589743591</v>
      </c>
    </row>
    <row r="15" spans="1:15" ht="15.6" customHeight="1">
      <c r="A15" s="7" t="s">
        <v>18</v>
      </c>
      <c r="B15" s="6">
        <v>24</v>
      </c>
      <c r="C15" s="8">
        <v>1.3</v>
      </c>
      <c r="D15" s="8">
        <v>3</v>
      </c>
      <c r="E15" s="8">
        <v>58</v>
      </c>
      <c r="F15" s="8">
        <v>7</v>
      </c>
      <c r="G15" s="8">
        <v>5</v>
      </c>
      <c r="H15" s="8">
        <v>74</v>
      </c>
      <c r="I15" s="8">
        <v>3</v>
      </c>
      <c r="J15" s="8">
        <v>3</v>
      </c>
      <c r="K15" s="8"/>
      <c r="L15" s="9">
        <v>17.3</v>
      </c>
      <c r="M15" s="7">
        <f t="shared" si="1"/>
        <v>171.60000000000002</v>
      </c>
      <c r="N15" s="7">
        <f t="shared" si="0"/>
        <v>17.160000000000004</v>
      </c>
      <c r="O15" s="10">
        <f t="shared" si="2"/>
        <v>71.500000000000014</v>
      </c>
    </row>
    <row r="16" spans="1:15" ht="15.6" customHeight="1">
      <c r="A16" s="7" t="s">
        <v>19</v>
      </c>
      <c r="B16" s="6">
        <v>187</v>
      </c>
      <c r="C16" s="8">
        <v>134</v>
      </c>
      <c r="D16" s="8">
        <v>80</v>
      </c>
      <c r="E16" s="8">
        <v>241</v>
      </c>
      <c r="F16" s="8">
        <v>172</v>
      </c>
      <c r="G16" s="8">
        <v>158</v>
      </c>
      <c r="H16" s="8">
        <v>46</v>
      </c>
      <c r="I16" s="8">
        <v>206</v>
      </c>
      <c r="J16" s="8">
        <v>27</v>
      </c>
      <c r="K16" s="8">
        <v>305</v>
      </c>
      <c r="L16" s="9">
        <v>164</v>
      </c>
      <c r="M16" s="7">
        <f t="shared" si="1"/>
        <v>1533</v>
      </c>
      <c r="N16" s="7">
        <f t="shared" si="0"/>
        <v>153.30000000000001</v>
      </c>
      <c r="O16" s="10">
        <f t="shared" si="2"/>
        <v>81.978609625668454</v>
      </c>
    </row>
    <row r="17" spans="1:15" ht="15.6" customHeight="1">
      <c r="A17" s="7" t="s">
        <v>20</v>
      </c>
      <c r="B17" s="6">
        <v>325</v>
      </c>
      <c r="C17" s="8">
        <v>205</v>
      </c>
      <c r="D17" s="8">
        <v>158</v>
      </c>
      <c r="E17" s="8">
        <v>237</v>
      </c>
      <c r="F17" s="8">
        <v>163</v>
      </c>
      <c r="G17" s="8">
        <v>469.2</v>
      </c>
      <c r="H17" s="8">
        <v>227</v>
      </c>
      <c r="I17" s="8">
        <v>307</v>
      </c>
      <c r="J17" s="8">
        <v>184</v>
      </c>
      <c r="K17" s="8">
        <v>269</v>
      </c>
      <c r="L17" s="9">
        <v>180.8</v>
      </c>
      <c r="M17" s="7">
        <f t="shared" si="1"/>
        <v>2400</v>
      </c>
      <c r="N17" s="7">
        <f t="shared" si="0"/>
        <v>240</v>
      </c>
      <c r="O17" s="10">
        <f t="shared" si="2"/>
        <v>73.84615384615384</v>
      </c>
    </row>
    <row r="18" spans="1:15" ht="15.6" customHeight="1">
      <c r="A18" s="7" t="s">
        <v>21</v>
      </c>
      <c r="B18" s="6">
        <v>114</v>
      </c>
      <c r="C18" s="8">
        <v>149</v>
      </c>
      <c r="D18" s="8">
        <v>41</v>
      </c>
      <c r="E18" s="8"/>
      <c r="F18" s="8">
        <v>190</v>
      </c>
      <c r="G18" s="8"/>
      <c r="H18" s="8"/>
      <c r="I18" s="8">
        <v>202</v>
      </c>
      <c r="J18" s="8"/>
      <c r="K18" s="8">
        <v>180</v>
      </c>
      <c r="L18" s="9">
        <v>195</v>
      </c>
      <c r="M18" s="7">
        <f t="shared" si="1"/>
        <v>957</v>
      </c>
      <c r="N18" s="7">
        <f t="shared" si="0"/>
        <v>95.7</v>
      </c>
      <c r="O18" s="10">
        <f t="shared" si="2"/>
        <v>83.94736842105263</v>
      </c>
    </row>
    <row r="19" spans="1:15" ht="15.6" customHeight="1">
      <c r="A19" s="7" t="s">
        <v>22</v>
      </c>
      <c r="B19" s="6">
        <v>11</v>
      </c>
      <c r="C19" s="8"/>
      <c r="D19" s="8">
        <v>8</v>
      </c>
      <c r="E19" s="8">
        <v>22</v>
      </c>
      <c r="F19" s="8"/>
      <c r="G19" s="8">
        <v>22</v>
      </c>
      <c r="H19" s="8"/>
      <c r="I19" s="8">
        <v>14</v>
      </c>
      <c r="J19" s="12"/>
      <c r="K19" s="8"/>
      <c r="L19" s="9">
        <v>22</v>
      </c>
      <c r="M19" s="7">
        <f t="shared" si="1"/>
        <v>88</v>
      </c>
      <c r="N19" s="7">
        <f t="shared" si="0"/>
        <v>8.8000000000000007</v>
      </c>
      <c r="O19" s="10">
        <f t="shared" si="2"/>
        <v>80.000000000000014</v>
      </c>
    </row>
    <row r="20" spans="1:15" ht="15.6" customHeight="1">
      <c r="A20" s="7" t="s">
        <v>23</v>
      </c>
      <c r="B20" s="6">
        <v>100</v>
      </c>
      <c r="C20" s="8">
        <v>180</v>
      </c>
      <c r="D20" s="8">
        <v>54</v>
      </c>
      <c r="E20" s="8">
        <v>180</v>
      </c>
      <c r="F20" s="8"/>
      <c r="G20" s="8"/>
      <c r="H20" s="8">
        <v>234</v>
      </c>
      <c r="I20" s="8"/>
      <c r="J20" s="8"/>
      <c r="K20" s="8">
        <v>180</v>
      </c>
      <c r="L20" s="9"/>
      <c r="M20" s="7">
        <f t="shared" si="1"/>
        <v>828</v>
      </c>
      <c r="N20" s="7">
        <f t="shared" si="0"/>
        <v>82.8</v>
      </c>
      <c r="O20" s="10">
        <f t="shared" si="2"/>
        <v>82.8</v>
      </c>
    </row>
    <row r="21" spans="1:15" ht="15.6" customHeight="1">
      <c r="A21" s="7" t="s">
        <v>24</v>
      </c>
      <c r="B21" s="6">
        <v>50</v>
      </c>
      <c r="C21" s="8">
        <v>180</v>
      </c>
      <c r="D21" s="8"/>
      <c r="E21" s="8"/>
      <c r="F21" s="8"/>
      <c r="G21" s="8"/>
      <c r="H21" s="8"/>
      <c r="I21" s="8"/>
      <c r="J21" s="8">
        <v>180</v>
      </c>
      <c r="K21" s="8"/>
      <c r="L21" s="9"/>
      <c r="M21" s="7">
        <f t="shared" si="1"/>
        <v>360</v>
      </c>
      <c r="N21" s="7">
        <f t="shared" si="0"/>
        <v>36</v>
      </c>
      <c r="O21" s="10">
        <f t="shared" si="2"/>
        <v>72</v>
      </c>
    </row>
    <row r="22" spans="1:15" ht="15.6" customHeight="1">
      <c r="A22" s="7" t="s">
        <v>25</v>
      </c>
      <c r="B22" s="6">
        <v>50</v>
      </c>
      <c r="C22" s="8">
        <v>35</v>
      </c>
      <c r="D22" s="8">
        <v>35</v>
      </c>
      <c r="E22" s="8">
        <v>35</v>
      </c>
      <c r="F22" s="8">
        <v>35</v>
      </c>
      <c r="G22" s="8">
        <v>35</v>
      </c>
      <c r="H22" s="8">
        <v>40</v>
      </c>
      <c r="I22" s="8">
        <v>40</v>
      </c>
      <c r="J22" s="8">
        <v>40</v>
      </c>
      <c r="K22" s="8">
        <v>35</v>
      </c>
      <c r="L22" s="8">
        <v>40</v>
      </c>
      <c r="M22" s="7">
        <f t="shared" si="1"/>
        <v>370</v>
      </c>
      <c r="N22" s="7">
        <f t="shared" si="0"/>
        <v>37</v>
      </c>
      <c r="O22" s="10">
        <f t="shared" si="2"/>
        <v>74</v>
      </c>
    </row>
    <row r="23" spans="1:15" ht="15.6" customHeight="1">
      <c r="A23" s="7" t="s">
        <v>26</v>
      </c>
      <c r="B23" s="6">
        <v>80</v>
      </c>
      <c r="C23" s="8">
        <v>60</v>
      </c>
      <c r="D23" s="8">
        <v>55</v>
      </c>
      <c r="E23" s="8">
        <v>60</v>
      </c>
      <c r="F23" s="8">
        <v>60</v>
      </c>
      <c r="G23" s="8">
        <v>75</v>
      </c>
      <c r="H23" s="8">
        <v>40</v>
      </c>
      <c r="I23" s="8">
        <v>75</v>
      </c>
      <c r="J23" s="8">
        <v>60</v>
      </c>
      <c r="K23" s="8">
        <v>68</v>
      </c>
      <c r="L23" s="9">
        <v>66</v>
      </c>
      <c r="M23" s="7">
        <f t="shared" si="1"/>
        <v>619</v>
      </c>
      <c r="N23" s="7">
        <f t="shared" si="0"/>
        <v>61.9</v>
      </c>
      <c r="O23" s="10">
        <f t="shared" si="2"/>
        <v>77.375</v>
      </c>
    </row>
    <row r="24" spans="1:15" ht="15.6" customHeight="1">
      <c r="A24" s="7" t="s">
        <v>27</v>
      </c>
      <c r="B24" s="6">
        <v>43</v>
      </c>
      <c r="C24" s="8"/>
      <c r="D24" s="8">
        <v>60</v>
      </c>
      <c r="E24" s="8">
        <v>48</v>
      </c>
      <c r="F24" s="8">
        <v>23</v>
      </c>
      <c r="G24" s="8">
        <v>56</v>
      </c>
      <c r="H24" s="8">
        <v>46</v>
      </c>
      <c r="I24" s="8">
        <v>50</v>
      </c>
      <c r="J24" s="8">
        <v>59</v>
      </c>
      <c r="K24" s="8">
        <v>20</v>
      </c>
      <c r="L24" s="9"/>
      <c r="M24" s="7">
        <f t="shared" si="1"/>
        <v>362</v>
      </c>
      <c r="N24" s="7">
        <f t="shared" si="0"/>
        <v>36.200000000000003</v>
      </c>
      <c r="O24" s="10">
        <f t="shared" si="2"/>
        <v>84.186046511627922</v>
      </c>
    </row>
    <row r="25" spans="1:15" ht="15.6" customHeight="1">
      <c r="A25" s="7" t="s">
        <v>28</v>
      </c>
      <c r="B25" s="6">
        <v>12</v>
      </c>
      <c r="C25" s="8">
        <v>15</v>
      </c>
      <c r="D25" s="8">
        <v>8</v>
      </c>
      <c r="E25" s="8"/>
      <c r="F25" s="8">
        <v>29</v>
      </c>
      <c r="G25" s="8"/>
      <c r="H25" s="8"/>
      <c r="I25" s="8"/>
      <c r="J25" s="8">
        <v>15</v>
      </c>
      <c r="K25" s="8"/>
      <c r="L25" s="9">
        <v>30</v>
      </c>
      <c r="M25" s="7">
        <f t="shared" si="1"/>
        <v>97</v>
      </c>
      <c r="N25" s="7">
        <f t="shared" si="0"/>
        <v>9.6999999999999993</v>
      </c>
      <c r="O25" s="10">
        <f t="shared" si="2"/>
        <v>80.833333333333329</v>
      </c>
    </row>
    <row r="26" spans="1:15" ht="15.6" customHeight="1">
      <c r="A26" s="7" t="s">
        <v>29</v>
      </c>
      <c r="B26" s="6">
        <v>29</v>
      </c>
      <c r="C26" s="8">
        <v>55</v>
      </c>
      <c r="D26" s="8">
        <v>12</v>
      </c>
      <c r="E26" s="8">
        <v>4</v>
      </c>
      <c r="F26" s="8">
        <v>3</v>
      </c>
      <c r="G26" s="8">
        <v>2</v>
      </c>
      <c r="H26" s="8">
        <v>12.5</v>
      </c>
      <c r="I26" s="8">
        <v>66</v>
      </c>
      <c r="J26" s="8">
        <v>8</v>
      </c>
      <c r="K26" s="8">
        <v>1</v>
      </c>
      <c r="L26" s="9">
        <v>57</v>
      </c>
      <c r="M26" s="7">
        <f t="shared" si="1"/>
        <v>220.5</v>
      </c>
      <c r="N26" s="7">
        <f t="shared" si="0"/>
        <v>22.05</v>
      </c>
      <c r="O26" s="10">
        <f t="shared" si="2"/>
        <v>76.034482758620683</v>
      </c>
    </row>
    <row r="27" spans="1:15" ht="15.6" customHeight="1">
      <c r="A27" s="7" t="s">
        <v>30</v>
      </c>
      <c r="B27" s="6">
        <v>21</v>
      </c>
      <c r="C27" s="8">
        <v>11.5</v>
      </c>
      <c r="D27" s="8">
        <v>8.8000000000000007</v>
      </c>
      <c r="E27" s="8">
        <v>22</v>
      </c>
      <c r="F27" s="8">
        <v>22.8</v>
      </c>
      <c r="G27" s="8">
        <v>22.5</v>
      </c>
      <c r="H27" s="8">
        <v>19.3</v>
      </c>
      <c r="I27" s="8">
        <v>25.2</v>
      </c>
      <c r="J27" s="8">
        <v>15.8</v>
      </c>
      <c r="K27" s="8">
        <v>16.5</v>
      </c>
      <c r="L27" s="9">
        <v>6</v>
      </c>
      <c r="M27" s="7">
        <v>180</v>
      </c>
      <c r="N27" s="7">
        <f t="shared" si="0"/>
        <v>18</v>
      </c>
      <c r="O27" s="10">
        <f t="shared" si="2"/>
        <v>85.714285714285708</v>
      </c>
    </row>
    <row r="28" spans="1:15" ht="15.6" customHeight="1">
      <c r="A28" s="7" t="s">
        <v>31</v>
      </c>
      <c r="B28" s="6">
        <v>11</v>
      </c>
      <c r="C28" s="8">
        <v>15</v>
      </c>
      <c r="D28" s="8">
        <v>11</v>
      </c>
      <c r="E28" s="8">
        <v>14</v>
      </c>
      <c r="F28" s="8"/>
      <c r="G28" s="8">
        <v>6</v>
      </c>
      <c r="H28" s="8"/>
      <c r="I28" s="8">
        <v>15</v>
      </c>
      <c r="J28" s="8">
        <v>4</v>
      </c>
      <c r="K28" s="8">
        <v>7</v>
      </c>
      <c r="L28" s="9">
        <v>15</v>
      </c>
      <c r="M28" s="7">
        <f t="shared" ref="M28:M36" si="3">C28+D28+E28+F28+G28+H28+I28+J28+K28+L28</f>
        <v>87</v>
      </c>
      <c r="N28" s="7">
        <f t="shared" si="0"/>
        <v>8.6999999999999993</v>
      </c>
      <c r="O28" s="10">
        <f t="shared" si="2"/>
        <v>79.090909090909079</v>
      </c>
    </row>
    <row r="29" spans="1:15" ht="15.6" customHeight="1">
      <c r="A29" s="7" t="s">
        <v>32</v>
      </c>
      <c r="B29" s="6">
        <v>20</v>
      </c>
      <c r="C29" s="8">
        <v>40</v>
      </c>
      <c r="D29" s="8"/>
      <c r="E29" s="8">
        <v>45</v>
      </c>
      <c r="F29" s="8">
        <v>30</v>
      </c>
      <c r="G29" s="8"/>
      <c r="H29" s="8">
        <v>40</v>
      </c>
      <c r="I29" s="8"/>
      <c r="J29" s="8"/>
      <c r="K29" s="8"/>
      <c r="L29" s="9"/>
      <c r="M29" s="7">
        <f t="shared" si="3"/>
        <v>155</v>
      </c>
      <c r="N29" s="7">
        <f t="shared" si="0"/>
        <v>15.5</v>
      </c>
      <c r="O29" s="10">
        <f t="shared" si="2"/>
        <v>77.5</v>
      </c>
    </row>
    <row r="30" spans="1:15" ht="15.6" customHeight="1">
      <c r="A30" s="7" t="s">
        <v>33</v>
      </c>
      <c r="B30" s="6">
        <v>0.6</v>
      </c>
      <c r="C30" s="8"/>
      <c r="D30" s="8">
        <v>0.9</v>
      </c>
      <c r="E30" s="8"/>
      <c r="F30" s="8">
        <v>0.9</v>
      </c>
      <c r="G30" s="8">
        <v>0.9</v>
      </c>
      <c r="H30" s="8"/>
      <c r="I30" s="8">
        <v>0.9</v>
      </c>
      <c r="J30" s="8">
        <v>0.4</v>
      </c>
      <c r="K30" s="8"/>
      <c r="L30" s="9">
        <v>0.9</v>
      </c>
      <c r="M30" s="7">
        <f t="shared" si="3"/>
        <v>4.9000000000000004</v>
      </c>
      <c r="N30" s="7">
        <f t="shared" si="0"/>
        <v>0.49000000000000005</v>
      </c>
      <c r="O30" s="10">
        <f t="shared" si="2"/>
        <v>81.666666666666686</v>
      </c>
    </row>
    <row r="31" spans="1:15" ht="15.6" customHeight="1">
      <c r="A31" s="7" t="s">
        <v>34</v>
      </c>
      <c r="B31" s="6">
        <v>0.6</v>
      </c>
      <c r="C31" s="8"/>
      <c r="D31" s="8"/>
      <c r="E31" s="8">
        <v>2.4</v>
      </c>
      <c r="F31" s="15"/>
      <c r="G31" s="8"/>
      <c r="H31" s="8">
        <v>2.4</v>
      </c>
      <c r="I31" s="16"/>
      <c r="J31" s="8"/>
      <c r="K31" s="12"/>
      <c r="L31" s="9"/>
      <c r="M31" s="7">
        <f t="shared" si="3"/>
        <v>4.8</v>
      </c>
      <c r="N31" s="7">
        <f t="shared" si="0"/>
        <v>0.48</v>
      </c>
      <c r="O31" s="10">
        <f t="shared" si="2"/>
        <v>80</v>
      </c>
    </row>
    <row r="32" spans="1:15" ht="15.6" customHeight="1">
      <c r="A32" s="14" t="s">
        <v>35</v>
      </c>
      <c r="B32" s="6">
        <v>1.2</v>
      </c>
      <c r="C32" s="8">
        <v>2</v>
      </c>
      <c r="D32" s="8"/>
      <c r="E32" s="8">
        <v>2</v>
      </c>
      <c r="F32" s="8"/>
      <c r="G32" s="8">
        <v>1.8</v>
      </c>
      <c r="H32" s="8"/>
      <c r="I32" s="8"/>
      <c r="J32" s="8">
        <v>2</v>
      </c>
      <c r="K32" s="8">
        <v>1.8</v>
      </c>
      <c r="L32" s="9"/>
      <c r="M32" s="7">
        <f t="shared" si="3"/>
        <v>9.6</v>
      </c>
      <c r="N32" s="7">
        <f t="shared" si="0"/>
        <v>0.96</v>
      </c>
      <c r="O32" s="10">
        <f t="shared" si="2"/>
        <v>80</v>
      </c>
    </row>
    <row r="33" spans="1:15" ht="15.6" customHeight="1">
      <c r="A33" s="7" t="s">
        <v>36</v>
      </c>
      <c r="B33" s="6">
        <v>47</v>
      </c>
      <c r="C33" s="8">
        <v>19</v>
      </c>
      <c r="D33" s="8">
        <v>57</v>
      </c>
      <c r="E33" s="8">
        <v>42</v>
      </c>
      <c r="F33" s="8">
        <v>35</v>
      </c>
      <c r="G33" s="8">
        <v>35</v>
      </c>
      <c r="H33" s="8">
        <v>40</v>
      </c>
      <c r="I33" s="8">
        <v>43</v>
      </c>
      <c r="J33" s="8">
        <v>36</v>
      </c>
      <c r="K33" s="8">
        <v>29</v>
      </c>
      <c r="L33" s="9">
        <v>39</v>
      </c>
      <c r="M33" s="7">
        <f t="shared" si="3"/>
        <v>375</v>
      </c>
      <c r="N33" s="7">
        <f t="shared" si="0"/>
        <v>37.5</v>
      </c>
      <c r="O33" s="10">
        <f t="shared" si="2"/>
        <v>79.787234042553195</v>
      </c>
    </row>
    <row r="34" spans="1:15" ht="15.6" customHeight="1">
      <c r="A34" s="14" t="s">
        <v>37</v>
      </c>
      <c r="B34" s="6">
        <v>0.5</v>
      </c>
      <c r="C34" s="8">
        <v>1</v>
      </c>
      <c r="D34" s="8"/>
      <c r="E34" s="8"/>
      <c r="F34" s="8"/>
      <c r="G34" s="8"/>
      <c r="H34" s="8"/>
      <c r="I34" s="8">
        <v>1</v>
      </c>
      <c r="J34" s="8"/>
      <c r="K34" s="8">
        <v>1</v>
      </c>
      <c r="L34" s="9">
        <v>1</v>
      </c>
      <c r="M34" s="7">
        <f t="shared" si="3"/>
        <v>4</v>
      </c>
      <c r="N34" s="7">
        <f t="shared" si="0"/>
        <v>0.4</v>
      </c>
      <c r="O34" s="10">
        <f t="shared" si="2"/>
        <v>80</v>
      </c>
    </row>
    <row r="35" spans="1:15" ht="15.6" customHeight="1">
      <c r="A35" s="14" t="s">
        <v>38</v>
      </c>
      <c r="B35" s="6">
        <v>3</v>
      </c>
      <c r="C35" s="8"/>
      <c r="D35" s="8">
        <v>9</v>
      </c>
      <c r="E35" s="8"/>
      <c r="F35" s="8"/>
      <c r="G35" s="8"/>
      <c r="H35" s="8">
        <v>9</v>
      </c>
      <c r="I35" s="8"/>
      <c r="J35" s="8"/>
      <c r="K35" s="8">
        <v>7</v>
      </c>
      <c r="L35" s="9"/>
      <c r="M35" s="7">
        <f t="shared" si="3"/>
        <v>25</v>
      </c>
      <c r="N35" s="7">
        <f t="shared" si="0"/>
        <v>2.5</v>
      </c>
      <c r="O35" s="10">
        <f t="shared" si="2"/>
        <v>83.333333333333329</v>
      </c>
    </row>
    <row r="36" spans="1:15" ht="15.6" customHeight="1">
      <c r="A36" s="14" t="s">
        <v>39</v>
      </c>
      <c r="B36" s="6">
        <v>6</v>
      </c>
      <c r="C36" s="8">
        <v>4.9000000000000004</v>
      </c>
      <c r="D36" s="8">
        <v>4.9000000000000004</v>
      </c>
      <c r="E36" s="8">
        <v>4.9000000000000004</v>
      </c>
      <c r="F36" s="8">
        <v>4.9000000000000004</v>
      </c>
      <c r="G36" s="8">
        <v>4.9000000000000004</v>
      </c>
      <c r="H36" s="8">
        <v>4.9000000000000004</v>
      </c>
      <c r="I36" s="8">
        <v>4.9000000000000004</v>
      </c>
      <c r="J36" s="8">
        <v>4.9000000000000004</v>
      </c>
      <c r="K36" s="8">
        <v>4.9000000000000004</v>
      </c>
      <c r="L36" s="8">
        <v>4.9000000000000004</v>
      </c>
      <c r="M36" s="7">
        <f t="shared" si="3"/>
        <v>48.999999999999993</v>
      </c>
      <c r="N36" s="7">
        <f t="shared" si="0"/>
        <v>4.8999999999999995</v>
      </c>
      <c r="O36" s="10">
        <f t="shared" si="2"/>
        <v>81.666666666666657</v>
      </c>
    </row>
    <row r="37" spans="1:15" ht="20.100000000000001" customHeigh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O37" s="19"/>
    </row>
    <row r="38" spans="1:15" ht="20.100000000000001" customHeight="1">
      <c r="A38" s="17"/>
      <c r="B38" s="189" t="s">
        <v>40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15" ht="24.95" customHeight="1">
      <c r="A39" s="2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5" ht="24.95" customHeight="1">
      <c r="A40" s="2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5" ht="24.95" customHeight="1">
      <c r="A41" s="2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5" ht="24.95" customHeight="1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5" ht="24.95" customHeight="1">
      <c r="A43" s="2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5" ht="24.95" customHeight="1">
      <c r="A44" s="2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 t="s">
        <v>41</v>
      </c>
    </row>
    <row r="45" spans="1:15" ht="24.95" customHeight="1">
      <c r="A45" s="2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271" spans="3:3">
      <c r="C271">
        <v>9.4E-2</v>
      </c>
    </row>
    <row r="530" spans="2:2">
      <c r="B530" t="s">
        <v>42</v>
      </c>
    </row>
    <row r="531" spans="2:2" ht="11.1" customHeight="1">
      <c r="B531" t="s">
        <v>43</v>
      </c>
    </row>
    <row r="532" spans="2:2" ht="11.1" customHeight="1"/>
    <row r="533" spans="2:2" ht="11.1" customHeight="1"/>
    <row r="534" spans="2:2" ht="11.1" customHeight="1"/>
    <row r="608" spans="2:2">
      <c r="B608" t="s">
        <v>44</v>
      </c>
    </row>
    <row r="610" spans="2:2">
      <c r="B610" t="s">
        <v>45</v>
      </c>
    </row>
  </sheetData>
  <sheetProtection selectLockedCells="1" selectUnlockedCells="1"/>
  <mergeCells count="19"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B38:L38"/>
    <mergeCell ref="H5:H6"/>
    <mergeCell ref="I5:I6"/>
    <mergeCell ref="J5:J6"/>
    <mergeCell ref="K5:K6"/>
    <mergeCell ref="L5:L6"/>
    <mergeCell ref="M5:M6"/>
  </mergeCells>
  <pageMargins left="0.22013888888888888" right="0.22013888888888888" top="0.15972222222222221" bottom="0.170138888888888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5"/>
  <sheetViews>
    <sheetView topLeftCell="A49" workbookViewId="0">
      <selection activeCell="F23" sqref="F23"/>
    </sheetView>
  </sheetViews>
  <sheetFormatPr defaultColWidth="9" defaultRowHeight="15"/>
  <cols>
    <col min="1" max="1" width="4.85546875" style="31" customWidth="1"/>
    <col min="2" max="2" width="35.28515625" style="31" customWidth="1"/>
    <col min="3" max="5" width="9" style="31"/>
    <col min="6" max="8" width="9.28515625" style="31" customWidth="1"/>
    <col min="9" max="9" width="9.5703125" style="31" customWidth="1"/>
    <col min="10" max="13" width="9.28515625" style="31" customWidth="1"/>
    <col min="14" max="16384" width="9" style="31"/>
  </cols>
  <sheetData>
    <row r="1" spans="1:18" ht="17.100000000000001" customHeight="1">
      <c r="A1" s="226" t="s">
        <v>57</v>
      </c>
      <c r="B1" s="227" t="s">
        <v>58</v>
      </c>
      <c r="C1" s="228" t="s">
        <v>59</v>
      </c>
      <c r="D1" s="229" t="s">
        <v>60</v>
      </c>
      <c r="E1" s="230" t="s">
        <v>61</v>
      </c>
      <c r="F1" s="224" t="s">
        <v>62</v>
      </c>
      <c r="G1" s="224" t="s">
        <v>63</v>
      </c>
      <c r="H1" s="224" t="s">
        <v>64</v>
      </c>
      <c r="I1" s="224" t="s">
        <v>65</v>
      </c>
      <c r="J1" s="225" t="s">
        <v>66</v>
      </c>
      <c r="K1" s="225"/>
      <c r="L1" s="225" t="s">
        <v>67</v>
      </c>
      <c r="M1" s="225"/>
    </row>
    <row r="2" spans="1:18" ht="12" customHeight="1">
      <c r="A2" s="226"/>
      <c r="B2" s="227"/>
      <c r="C2" s="228"/>
      <c r="D2" s="229"/>
      <c r="E2" s="230"/>
      <c r="F2" s="224"/>
      <c r="G2" s="224"/>
      <c r="H2" s="224"/>
      <c r="I2" s="224"/>
      <c r="J2" s="166" t="s">
        <v>68</v>
      </c>
      <c r="K2" s="166" t="s">
        <v>69</v>
      </c>
      <c r="L2" s="166" t="s">
        <v>70</v>
      </c>
      <c r="M2" s="166" t="s">
        <v>71</v>
      </c>
    </row>
    <row r="3" spans="1:18" ht="13.5" customHeight="1">
      <c r="A3" s="167"/>
      <c r="B3" s="4" t="s">
        <v>238</v>
      </c>
      <c r="C3" s="164"/>
      <c r="D3" s="164"/>
      <c r="E3" s="12"/>
      <c r="F3" s="165"/>
      <c r="G3" s="165"/>
      <c r="H3" s="165"/>
      <c r="I3" s="165"/>
      <c r="J3" s="168"/>
      <c r="K3" s="168"/>
      <c r="L3" s="168"/>
      <c r="M3" s="168"/>
    </row>
    <row r="4" spans="1:18" ht="11.25" customHeight="1">
      <c r="A4" s="169"/>
      <c r="B4" s="170" t="s">
        <v>310</v>
      </c>
      <c r="C4" s="164"/>
      <c r="D4" s="164"/>
      <c r="E4" s="12"/>
      <c r="F4" s="165"/>
      <c r="G4" s="165"/>
      <c r="H4" s="165"/>
      <c r="I4" s="165"/>
      <c r="J4" s="165"/>
      <c r="K4" s="165"/>
      <c r="L4" s="165"/>
      <c r="M4" s="165"/>
    </row>
    <row r="5" spans="1:18">
      <c r="A5" s="169"/>
      <c r="B5" s="171" t="s">
        <v>74</v>
      </c>
      <c r="C5" s="164"/>
      <c r="D5" s="164"/>
      <c r="E5" s="5" t="s">
        <v>75</v>
      </c>
      <c r="F5" s="12">
        <v>0</v>
      </c>
      <c r="G5" s="12">
        <v>0</v>
      </c>
      <c r="H5" s="12">
        <v>4.5999999999999996</v>
      </c>
      <c r="I5" s="12">
        <v>18.5</v>
      </c>
      <c r="J5" s="12">
        <v>0.08</v>
      </c>
      <c r="K5" s="12">
        <v>4</v>
      </c>
      <c r="L5" s="12">
        <v>0.48</v>
      </c>
      <c r="M5" s="12">
        <v>0</v>
      </c>
    </row>
    <row r="6" spans="1:18">
      <c r="A6" s="169"/>
      <c r="B6" s="172" t="s">
        <v>76</v>
      </c>
      <c r="C6" s="164">
        <v>5.0000000000000001E-3</v>
      </c>
      <c r="D6" s="164">
        <v>5.0000000000000001E-3</v>
      </c>
      <c r="E6" s="5"/>
      <c r="F6" s="12"/>
      <c r="G6" s="12"/>
      <c r="H6" s="12"/>
      <c r="I6" s="12"/>
      <c r="J6" s="12"/>
      <c r="K6" s="12"/>
      <c r="L6" s="12"/>
      <c r="M6" s="12"/>
    </row>
    <row r="7" spans="1:18">
      <c r="A7" s="173">
        <v>97</v>
      </c>
      <c r="B7" s="174" t="s">
        <v>121</v>
      </c>
      <c r="C7" s="175"/>
      <c r="D7" s="176"/>
      <c r="E7" s="5" t="s">
        <v>122</v>
      </c>
      <c r="F7" s="170">
        <v>4.7</v>
      </c>
      <c r="G7" s="170">
        <v>7.61</v>
      </c>
      <c r="H7" s="170">
        <v>6.69</v>
      </c>
      <c r="I7" s="170">
        <v>115.62</v>
      </c>
      <c r="J7" s="170">
        <v>1.9E-2</v>
      </c>
      <c r="K7" s="170">
        <v>9.4E-2</v>
      </c>
      <c r="L7" s="170">
        <v>128.78</v>
      </c>
      <c r="M7" s="165">
        <v>0.28000000000000003</v>
      </c>
    </row>
    <row r="8" spans="1:18">
      <c r="A8" s="169"/>
      <c r="B8" s="172" t="s">
        <v>123</v>
      </c>
      <c r="C8" s="164">
        <v>1.2999999999999999E-2</v>
      </c>
      <c r="D8" s="164">
        <v>1.2999999999999999E-2</v>
      </c>
      <c r="E8" s="6"/>
      <c r="F8" s="12"/>
      <c r="G8" s="12"/>
      <c r="H8" s="12"/>
      <c r="I8" s="12"/>
      <c r="J8" s="12"/>
      <c r="K8" s="12"/>
      <c r="L8" s="12"/>
      <c r="M8" s="12"/>
    </row>
    <row r="9" spans="1:18">
      <c r="A9" s="169"/>
      <c r="B9" s="172" t="s">
        <v>30</v>
      </c>
      <c r="C9" s="164">
        <v>5.0000000000000001E-3</v>
      </c>
      <c r="D9" s="164">
        <v>5.0000000000000001E-3</v>
      </c>
      <c r="E9" s="6"/>
      <c r="F9" s="12"/>
      <c r="G9" s="12"/>
      <c r="H9" s="12"/>
      <c r="I9" s="12"/>
      <c r="J9" s="12"/>
      <c r="K9" s="12"/>
      <c r="L9" s="12"/>
      <c r="M9" s="12"/>
    </row>
    <row r="10" spans="1:18">
      <c r="A10" s="169"/>
      <c r="B10" s="148" t="s">
        <v>26</v>
      </c>
      <c r="C10" s="164">
        <v>1.4999999999999999E-2</v>
      </c>
      <c r="D10" s="164">
        <v>1.4999999999999999E-2</v>
      </c>
      <c r="E10" s="6"/>
      <c r="F10" s="12"/>
      <c r="G10" s="12"/>
      <c r="H10" s="12"/>
      <c r="I10" s="12"/>
      <c r="J10" s="12"/>
      <c r="K10" s="12"/>
      <c r="L10" s="12"/>
      <c r="M10" s="12"/>
    </row>
    <row r="11" spans="1:18">
      <c r="A11" s="169">
        <v>262</v>
      </c>
      <c r="B11" s="29" t="s">
        <v>239</v>
      </c>
      <c r="C11" s="164"/>
      <c r="D11" s="164"/>
      <c r="E11" s="5" t="s">
        <v>125</v>
      </c>
      <c r="F11" s="165">
        <v>8.66</v>
      </c>
      <c r="G11" s="165">
        <v>11.9</v>
      </c>
      <c r="H11" s="165">
        <v>38.04</v>
      </c>
      <c r="I11" s="165">
        <v>293.8</v>
      </c>
      <c r="J11" s="164">
        <v>0.14199999999999999</v>
      </c>
      <c r="K11" s="165">
        <v>1.38</v>
      </c>
      <c r="L11" s="165">
        <v>143.6</v>
      </c>
      <c r="M11" s="165">
        <v>2.38</v>
      </c>
    </row>
    <row r="12" spans="1:18">
      <c r="A12" s="169"/>
      <c r="B12" s="172" t="s">
        <v>240</v>
      </c>
      <c r="C12" s="164">
        <v>4.4999999999999998E-2</v>
      </c>
      <c r="D12" s="164">
        <v>4.4999999999999998E-2</v>
      </c>
      <c r="E12" s="5"/>
      <c r="F12" s="165"/>
      <c r="G12" s="165"/>
      <c r="H12" s="165"/>
      <c r="I12" s="165"/>
      <c r="J12" s="165"/>
      <c r="K12" s="165"/>
      <c r="L12" s="165"/>
      <c r="M12" s="165"/>
      <c r="N12" s="125"/>
      <c r="O12" s="147"/>
      <c r="P12" s="147"/>
      <c r="Q12" s="147"/>
      <c r="R12" s="147"/>
    </row>
    <row r="13" spans="1:18">
      <c r="A13" s="169"/>
      <c r="B13" s="172" t="s">
        <v>105</v>
      </c>
      <c r="C13" s="164">
        <v>0.106</v>
      </c>
      <c r="D13" s="164">
        <v>0.106</v>
      </c>
      <c r="E13" s="5"/>
      <c r="F13" s="165"/>
      <c r="G13" s="165"/>
      <c r="H13" s="165"/>
      <c r="I13" s="165"/>
      <c r="J13" s="165"/>
      <c r="K13" s="165"/>
      <c r="L13" s="165"/>
      <c r="M13" s="165"/>
      <c r="N13" s="125"/>
      <c r="O13" s="147"/>
      <c r="P13" s="147"/>
      <c r="Q13" s="147"/>
      <c r="R13" s="147"/>
    </row>
    <row r="14" spans="1:18">
      <c r="A14" s="169"/>
      <c r="B14" s="172" t="s">
        <v>30</v>
      </c>
      <c r="C14" s="164">
        <v>0.01</v>
      </c>
      <c r="D14" s="164">
        <v>0.01</v>
      </c>
      <c r="E14" s="5"/>
      <c r="F14" s="165"/>
      <c r="G14" s="165"/>
      <c r="H14" s="165"/>
      <c r="I14" s="165"/>
      <c r="J14" s="165"/>
      <c r="K14" s="165"/>
      <c r="L14" s="165"/>
      <c r="M14" s="165"/>
      <c r="N14" s="125"/>
      <c r="O14" s="147"/>
      <c r="P14" s="147"/>
      <c r="Q14" s="147"/>
      <c r="R14" s="147"/>
    </row>
    <row r="15" spans="1:18">
      <c r="A15" s="169">
        <v>505</v>
      </c>
      <c r="B15" s="171" t="s">
        <v>80</v>
      </c>
      <c r="C15" s="164"/>
      <c r="D15" s="164"/>
      <c r="E15" s="5" t="s">
        <v>81</v>
      </c>
      <c r="F15" s="165">
        <v>0.09</v>
      </c>
      <c r="G15" s="165">
        <v>0</v>
      </c>
      <c r="H15" s="165">
        <v>13.68</v>
      </c>
      <c r="I15" s="165">
        <v>54.9</v>
      </c>
      <c r="J15" s="165">
        <v>0</v>
      </c>
      <c r="K15" s="165">
        <v>1.26</v>
      </c>
      <c r="L15" s="165">
        <v>4.5</v>
      </c>
      <c r="M15" s="165">
        <v>0.36</v>
      </c>
    </row>
    <row r="16" spans="1:18">
      <c r="A16" s="169"/>
      <c r="B16" s="172" t="s">
        <v>157</v>
      </c>
      <c r="C16" s="177">
        <v>4.0000000000000002E-4</v>
      </c>
      <c r="D16" s="177">
        <v>4.0000000000000002E-4</v>
      </c>
      <c r="E16" s="5"/>
      <c r="F16" s="165"/>
      <c r="G16" s="165"/>
      <c r="H16" s="165"/>
      <c r="I16" s="165"/>
      <c r="J16" s="165"/>
      <c r="K16" s="165"/>
      <c r="L16" s="165"/>
      <c r="M16" s="165"/>
    </row>
    <row r="17" spans="1:13">
      <c r="A17" s="169"/>
      <c r="B17" s="172" t="s">
        <v>36</v>
      </c>
      <c r="C17" s="164">
        <v>1.2999999999999999E-2</v>
      </c>
      <c r="D17" s="164">
        <v>1.2999999999999999E-2</v>
      </c>
      <c r="E17" s="5"/>
      <c r="F17" s="165"/>
      <c r="G17" s="165"/>
      <c r="H17" s="165"/>
      <c r="I17" s="165"/>
      <c r="J17" s="165"/>
      <c r="K17" s="165"/>
      <c r="L17" s="165"/>
      <c r="M17" s="165"/>
    </row>
    <row r="18" spans="1:13">
      <c r="A18" s="169"/>
      <c r="B18" s="172" t="s">
        <v>82</v>
      </c>
      <c r="C18" s="164">
        <v>7.0000000000000001E-3</v>
      </c>
      <c r="D18" s="164">
        <v>7.0000000000000001E-3</v>
      </c>
      <c r="E18" s="5"/>
      <c r="F18" s="165"/>
      <c r="G18" s="165"/>
      <c r="H18" s="165"/>
      <c r="I18" s="165"/>
      <c r="J18" s="165"/>
      <c r="K18" s="165"/>
      <c r="L18" s="165"/>
      <c r="M18" s="165"/>
    </row>
    <row r="19" spans="1:13">
      <c r="A19" s="169">
        <v>114</v>
      </c>
      <c r="B19" s="171" t="s">
        <v>86</v>
      </c>
      <c r="C19" s="164">
        <v>0.02</v>
      </c>
      <c r="D19" s="164">
        <v>0.02</v>
      </c>
      <c r="E19" s="5" t="s">
        <v>87</v>
      </c>
      <c r="F19" s="165">
        <v>1.52</v>
      </c>
      <c r="G19" s="165">
        <v>0.16</v>
      </c>
      <c r="H19" s="165">
        <v>9.84</v>
      </c>
      <c r="I19" s="165">
        <v>47</v>
      </c>
      <c r="J19" s="164">
        <v>2.1999999999999999E-2</v>
      </c>
      <c r="K19" s="165">
        <v>0</v>
      </c>
      <c r="L19" s="165">
        <v>4</v>
      </c>
      <c r="M19" s="165">
        <v>0.22</v>
      </c>
    </row>
    <row r="20" spans="1:13">
      <c r="A20" s="169">
        <v>118</v>
      </c>
      <c r="B20" s="178" t="s">
        <v>241</v>
      </c>
      <c r="C20" s="175">
        <v>0.19500000000000001</v>
      </c>
      <c r="D20" s="175">
        <v>0.15</v>
      </c>
      <c r="E20" s="5" t="s">
        <v>89</v>
      </c>
      <c r="F20" s="12">
        <v>2.25</v>
      </c>
      <c r="G20" s="12">
        <v>0.75</v>
      </c>
      <c r="H20" s="12">
        <v>31.5</v>
      </c>
      <c r="I20" s="12">
        <v>144</v>
      </c>
      <c r="J20" s="12">
        <v>0.06</v>
      </c>
      <c r="K20" s="12">
        <v>15</v>
      </c>
      <c r="L20" s="12">
        <v>12</v>
      </c>
      <c r="M20" s="12">
        <v>0.9</v>
      </c>
    </row>
    <row r="21" spans="1:13" ht="12.75" customHeight="1">
      <c r="A21" s="169"/>
      <c r="B21" s="6" t="s">
        <v>90</v>
      </c>
      <c r="C21" s="164"/>
      <c r="D21" s="164"/>
      <c r="E21" s="5"/>
      <c r="F21" s="165"/>
      <c r="G21" s="165"/>
      <c r="H21" s="165"/>
      <c r="I21" s="165"/>
      <c r="J21" s="165"/>
      <c r="K21" s="165"/>
      <c r="L21" s="165"/>
      <c r="M21" s="165"/>
    </row>
    <row r="22" spans="1:13">
      <c r="A22" s="169">
        <v>112</v>
      </c>
      <c r="B22" s="171" t="s">
        <v>91</v>
      </c>
      <c r="C22" s="164"/>
      <c r="D22" s="164"/>
      <c r="E22" s="5" t="s">
        <v>92</v>
      </c>
      <c r="F22" s="12">
        <v>0.64800000000000002</v>
      </c>
      <c r="G22" s="12">
        <v>8.1000000000000003E-2</v>
      </c>
      <c r="H22" s="12">
        <v>2.0249999999999999</v>
      </c>
      <c r="I22" s="12">
        <v>11.34</v>
      </c>
      <c r="J22" s="164">
        <v>2.4E-2</v>
      </c>
      <c r="K22" s="12">
        <v>8.1</v>
      </c>
      <c r="L22" s="12">
        <v>18.63</v>
      </c>
      <c r="M22" s="12">
        <v>0.48599999999999999</v>
      </c>
    </row>
    <row r="23" spans="1:13">
      <c r="A23" s="169"/>
      <c r="B23" s="172" t="s">
        <v>93</v>
      </c>
      <c r="C23" s="164">
        <v>8.5000000000000006E-2</v>
      </c>
      <c r="D23" s="164">
        <v>8.1000000000000003E-2</v>
      </c>
      <c r="E23" s="5"/>
      <c r="F23" s="12"/>
      <c r="G23" s="12"/>
      <c r="H23" s="12"/>
      <c r="I23" s="12"/>
      <c r="J23" s="12"/>
      <c r="K23" s="12"/>
      <c r="L23" s="12"/>
      <c r="M23" s="12"/>
    </row>
    <row r="24" spans="1:13">
      <c r="A24" s="169">
        <v>151</v>
      </c>
      <c r="B24" s="178" t="s">
        <v>242</v>
      </c>
      <c r="C24" s="175"/>
      <c r="D24" s="175"/>
      <c r="E24" s="5" t="s">
        <v>243</v>
      </c>
      <c r="F24" s="165">
        <v>0.96</v>
      </c>
      <c r="G24" s="165">
        <v>2.08</v>
      </c>
      <c r="H24" s="165">
        <v>7.02</v>
      </c>
      <c r="I24" s="165">
        <v>50.6</v>
      </c>
      <c r="J24" s="165">
        <v>0.05</v>
      </c>
      <c r="K24" s="165">
        <v>4.5999999999999996</v>
      </c>
      <c r="L24" s="165">
        <v>8.6</v>
      </c>
      <c r="M24" s="165">
        <v>0.48</v>
      </c>
    </row>
    <row r="25" spans="1:13">
      <c r="A25" s="169"/>
      <c r="B25" s="148" t="s">
        <v>244</v>
      </c>
      <c r="C25" s="164">
        <v>3.1E-2</v>
      </c>
      <c r="D25" s="177">
        <v>2.7E-2</v>
      </c>
      <c r="E25" s="5"/>
      <c r="F25" s="165"/>
      <c r="G25" s="165"/>
      <c r="H25" s="165"/>
      <c r="I25" s="165"/>
      <c r="J25" s="165"/>
      <c r="K25" s="165"/>
      <c r="L25" s="165"/>
      <c r="M25" s="165"/>
    </row>
    <row r="26" spans="1:13">
      <c r="A26" s="169"/>
      <c r="B26" s="172" t="s">
        <v>97</v>
      </c>
      <c r="C26" s="164">
        <v>5.2999999999999999E-2</v>
      </c>
      <c r="D26" s="164">
        <v>0.04</v>
      </c>
      <c r="E26" s="6"/>
      <c r="F26" s="165"/>
      <c r="G26" s="165"/>
      <c r="H26" s="165"/>
      <c r="I26" s="165"/>
      <c r="J26" s="165"/>
      <c r="K26" s="165"/>
      <c r="L26" s="165"/>
      <c r="M26" s="165"/>
    </row>
    <row r="27" spans="1:13">
      <c r="A27" s="169"/>
      <c r="B27" s="172" t="s">
        <v>98</v>
      </c>
      <c r="C27" s="164">
        <v>0.01</v>
      </c>
      <c r="D27" s="164">
        <v>8.0000000000000002E-3</v>
      </c>
      <c r="E27" s="5"/>
      <c r="F27" s="165"/>
      <c r="G27" s="165"/>
      <c r="H27" s="165"/>
      <c r="I27" s="165"/>
      <c r="J27" s="165"/>
      <c r="K27" s="165"/>
      <c r="L27" s="165"/>
      <c r="M27" s="165"/>
    </row>
    <row r="28" spans="1:13">
      <c r="A28" s="169"/>
      <c r="B28" s="172" t="s">
        <v>99</v>
      </c>
      <c r="C28" s="164">
        <v>0.01</v>
      </c>
      <c r="D28" s="164">
        <v>8.0000000000000002E-3</v>
      </c>
      <c r="E28" s="5"/>
      <c r="F28" s="165"/>
      <c r="G28" s="165"/>
      <c r="H28" s="165"/>
      <c r="I28" s="165"/>
      <c r="J28" s="165"/>
      <c r="K28" s="165"/>
      <c r="L28" s="165"/>
      <c r="M28" s="165"/>
    </row>
    <row r="29" spans="1:13">
      <c r="A29" s="169"/>
      <c r="B29" s="172" t="s">
        <v>31</v>
      </c>
      <c r="C29" s="175">
        <v>2E-3</v>
      </c>
      <c r="D29" s="175">
        <v>2E-3</v>
      </c>
      <c r="E29" s="5"/>
      <c r="F29" s="165"/>
      <c r="G29" s="165"/>
      <c r="H29" s="165"/>
      <c r="I29" s="165"/>
      <c r="J29" s="165"/>
      <c r="K29" s="165"/>
      <c r="L29" s="165"/>
      <c r="M29" s="165"/>
    </row>
    <row r="30" spans="1:13">
      <c r="A30" s="169"/>
      <c r="B30" s="148" t="s">
        <v>245</v>
      </c>
      <c r="C30" s="164"/>
      <c r="D30" s="164"/>
      <c r="E30" s="5" t="s">
        <v>87</v>
      </c>
      <c r="F30" s="165">
        <v>1.1599999999999999</v>
      </c>
      <c r="G30" s="164">
        <v>1.1020000000000001</v>
      </c>
      <c r="H30" s="164">
        <v>4.7880000000000003</v>
      </c>
      <c r="I30" s="165">
        <v>33.76</v>
      </c>
      <c r="J30" s="164">
        <v>1.6E-2</v>
      </c>
      <c r="K30" s="164">
        <v>6.2E-2</v>
      </c>
      <c r="L30" s="165">
        <v>13.76</v>
      </c>
      <c r="M30" s="165">
        <v>0.13</v>
      </c>
    </row>
    <row r="31" spans="1:13">
      <c r="A31" s="169"/>
      <c r="B31" s="172" t="s">
        <v>29</v>
      </c>
      <c r="C31" s="164">
        <v>7.0000000000000001E-3</v>
      </c>
      <c r="D31" s="164">
        <v>7.0000000000000001E-3</v>
      </c>
      <c r="E31" s="5"/>
      <c r="F31" s="165"/>
      <c r="G31" s="165"/>
      <c r="H31" s="165"/>
      <c r="I31" s="165"/>
      <c r="J31" s="165"/>
      <c r="K31" s="165"/>
      <c r="L31" s="165"/>
      <c r="M31" s="165"/>
    </row>
    <row r="32" spans="1:13">
      <c r="A32" s="169"/>
      <c r="B32" s="148" t="s">
        <v>115</v>
      </c>
      <c r="C32" s="164" t="s">
        <v>236</v>
      </c>
      <c r="D32" s="164">
        <v>2E-3</v>
      </c>
      <c r="E32" s="5"/>
      <c r="F32" s="165"/>
      <c r="G32" s="165"/>
      <c r="H32" s="165"/>
      <c r="I32" s="165"/>
      <c r="J32" s="165"/>
      <c r="K32" s="165"/>
      <c r="L32" s="165"/>
      <c r="M32" s="165"/>
    </row>
    <row r="33" spans="1:13">
      <c r="A33" s="169"/>
      <c r="B33" s="148" t="s">
        <v>30</v>
      </c>
      <c r="C33" s="177">
        <v>6.9999999999999999E-4</v>
      </c>
      <c r="D33" s="177">
        <v>6.9999999999999999E-4</v>
      </c>
      <c r="E33" s="5"/>
      <c r="F33" s="165"/>
      <c r="G33" s="165"/>
      <c r="H33" s="165"/>
      <c r="I33" s="165"/>
      <c r="J33" s="165"/>
      <c r="K33" s="165"/>
      <c r="L33" s="165"/>
      <c r="M33" s="165"/>
    </row>
    <row r="34" spans="1:13">
      <c r="A34" s="169">
        <v>348</v>
      </c>
      <c r="B34" s="174" t="s">
        <v>246</v>
      </c>
      <c r="C34" s="175"/>
      <c r="D34" s="175"/>
      <c r="E34" s="5" t="s">
        <v>78</v>
      </c>
      <c r="F34" s="165">
        <v>9.6999999999999993</v>
      </c>
      <c r="G34" s="165">
        <v>5.2</v>
      </c>
      <c r="H34" s="165">
        <v>2.9</v>
      </c>
      <c r="I34" s="165">
        <v>97</v>
      </c>
      <c r="J34" s="164">
        <v>6.5000000000000002E-2</v>
      </c>
      <c r="K34" s="165">
        <v>1.6</v>
      </c>
      <c r="L34" s="165">
        <v>31.5</v>
      </c>
      <c r="M34" s="165">
        <v>0.5</v>
      </c>
    </row>
    <row r="35" spans="1:13">
      <c r="A35" s="169"/>
      <c r="B35" s="148" t="s">
        <v>307</v>
      </c>
      <c r="C35" s="175">
        <v>8.3000000000000004E-2</v>
      </c>
      <c r="D35" s="175">
        <v>6.0999999999999999E-2</v>
      </c>
      <c r="E35" s="5"/>
      <c r="F35" s="165"/>
      <c r="G35" s="165"/>
      <c r="H35" s="165"/>
      <c r="I35" s="165"/>
      <c r="J35" s="165"/>
      <c r="K35" s="179"/>
      <c r="L35" s="165"/>
      <c r="M35" s="165"/>
    </row>
    <row r="36" spans="1:13" ht="12.75" customHeight="1">
      <c r="A36" s="169"/>
      <c r="B36" s="148" t="s">
        <v>98</v>
      </c>
      <c r="C36" s="175">
        <v>2.4E-2</v>
      </c>
      <c r="D36" s="175">
        <v>1.7000000000000001E-2</v>
      </c>
      <c r="E36" s="5"/>
      <c r="F36" s="165"/>
      <c r="G36" s="165"/>
      <c r="H36" s="165"/>
      <c r="I36" s="165"/>
      <c r="J36" s="165"/>
      <c r="K36" s="179"/>
      <c r="L36" s="165"/>
      <c r="M36" s="165"/>
    </row>
    <row r="37" spans="1:13" ht="13.5" customHeight="1">
      <c r="A37" s="169"/>
      <c r="B37" s="148" t="s">
        <v>99</v>
      </c>
      <c r="C37" s="175">
        <v>1.2E-2</v>
      </c>
      <c r="D37" s="175">
        <v>0.01</v>
      </c>
      <c r="E37" s="5"/>
      <c r="F37" s="165"/>
      <c r="G37" s="165"/>
      <c r="H37" s="165"/>
      <c r="I37" s="165"/>
      <c r="J37" s="165"/>
      <c r="K37" s="179"/>
      <c r="L37" s="165"/>
      <c r="M37" s="165"/>
    </row>
    <row r="38" spans="1:13">
      <c r="A38" s="169"/>
      <c r="B38" s="148" t="s">
        <v>31</v>
      </c>
      <c r="C38" s="175">
        <v>4.4999999999999997E-3</v>
      </c>
      <c r="D38" s="175">
        <v>5.0000000000000001E-3</v>
      </c>
      <c r="E38" s="5"/>
      <c r="F38" s="165"/>
      <c r="G38" s="165"/>
      <c r="H38" s="165"/>
      <c r="I38" s="165"/>
      <c r="J38" s="165"/>
      <c r="K38" s="179"/>
      <c r="L38" s="165"/>
      <c r="M38" s="165"/>
    </row>
    <row r="39" spans="1:13">
      <c r="A39" s="169">
        <v>451</v>
      </c>
      <c r="B39" s="148" t="s">
        <v>309</v>
      </c>
      <c r="C39" s="175"/>
      <c r="D39" s="175"/>
      <c r="E39" s="5" t="s">
        <v>247</v>
      </c>
      <c r="F39" s="165">
        <v>0.43</v>
      </c>
      <c r="G39" s="164">
        <v>4.2519999999999998</v>
      </c>
      <c r="H39" s="164">
        <v>0.94599999999999995</v>
      </c>
      <c r="I39" s="165">
        <v>32.28</v>
      </c>
      <c r="J39" s="165">
        <v>5.0000000000000001E-3</v>
      </c>
      <c r="K39" s="179">
        <v>0.02</v>
      </c>
      <c r="L39" s="165">
        <v>3.39</v>
      </c>
      <c r="M39" s="165">
        <v>3.1E-2</v>
      </c>
    </row>
    <row r="40" spans="1:13">
      <c r="A40" s="169"/>
      <c r="B40" s="148" t="s">
        <v>29</v>
      </c>
      <c r="C40" s="175">
        <v>6.9999999999999999E-4</v>
      </c>
      <c r="D40" s="175">
        <v>6.9999999999999999E-4</v>
      </c>
      <c r="E40" s="5"/>
      <c r="F40" s="165"/>
      <c r="G40" s="165"/>
      <c r="H40" s="165"/>
      <c r="I40" s="165"/>
      <c r="J40" s="165"/>
      <c r="K40" s="179"/>
      <c r="L40" s="165"/>
      <c r="M40" s="165"/>
    </row>
    <row r="41" spans="1:13">
      <c r="A41" s="169"/>
      <c r="B41" s="148" t="s">
        <v>30</v>
      </c>
      <c r="C41" s="175">
        <v>6.9999999999999999E-4</v>
      </c>
      <c r="D41" s="175">
        <v>6.9999999999999999E-4</v>
      </c>
      <c r="E41" s="5"/>
      <c r="F41" s="165"/>
      <c r="G41" s="165"/>
      <c r="H41" s="165"/>
      <c r="I41" s="165"/>
      <c r="J41" s="165"/>
      <c r="K41" s="179"/>
      <c r="L41" s="165"/>
      <c r="M41" s="165"/>
    </row>
    <row r="42" spans="1:13">
      <c r="A42" s="169"/>
      <c r="B42" s="148" t="s">
        <v>12</v>
      </c>
      <c r="C42" s="175">
        <v>1.4E-2</v>
      </c>
      <c r="D42" s="175">
        <v>1.4E-2</v>
      </c>
      <c r="E42" s="5"/>
      <c r="F42" s="165"/>
      <c r="G42" s="165"/>
      <c r="H42" s="165"/>
      <c r="I42" s="165"/>
      <c r="J42" s="165"/>
      <c r="K42" s="179"/>
      <c r="L42" s="165"/>
      <c r="M42" s="165"/>
    </row>
    <row r="43" spans="1:13">
      <c r="A43" s="169">
        <v>434</v>
      </c>
      <c r="B43" s="171" t="s">
        <v>104</v>
      </c>
      <c r="C43" s="164"/>
      <c r="D43" s="164"/>
      <c r="E43" s="5" t="s">
        <v>78</v>
      </c>
      <c r="F43" s="165">
        <v>2.1</v>
      </c>
      <c r="G43" s="165">
        <v>4.4000000000000004</v>
      </c>
      <c r="H43" s="165">
        <v>10.9</v>
      </c>
      <c r="I43" s="165">
        <v>92</v>
      </c>
      <c r="J43" s="165">
        <v>0.09</v>
      </c>
      <c r="K43" s="165">
        <v>3.4</v>
      </c>
      <c r="L43" s="165">
        <v>26</v>
      </c>
      <c r="M43" s="165">
        <v>0.7</v>
      </c>
    </row>
    <row r="44" spans="1:13">
      <c r="A44" s="172"/>
      <c r="B44" s="172" t="s">
        <v>97</v>
      </c>
      <c r="C44" s="164">
        <v>0.113</v>
      </c>
      <c r="D44" s="164">
        <v>8.4000000000000005E-2</v>
      </c>
      <c r="E44" s="5"/>
      <c r="F44" s="165"/>
      <c r="G44" s="165"/>
      <c r="H44" s="165"/>
      <c r="I44" s="165"/>
      <c r="J44" s="165"/>
      <c r="K44" s="165"/>
      <c r="L44" s="165"/>
      <c r="M44" s="165"/>
    </row>
    <row r="45" spans="1:13">
      <c r="A45" s="169"/>
      <c r="B45" s="148" t="s">
        <v>105</v>
      </c>
      <c r="C45" s="164">
        <v>1.6E-2</v>
      </c>
      <c r="D45" s="164" t="s">
        <v>177</v>
      </c>
      <c r="E45" s="5"/>
      <c r="F45" s="165"/>
      <c r="G45" s="165"/>
      <c r="H45" s="165"/>
      <c r="I45" s="165"/>
      <c r="J45" s="165"/>
      <c r="K45" s="165"/>
      <c r="L45" s="165"/>
      <c r="M45" s="165"/>
    </row>
    <row r="46" spans="1:13">
      <c r="A46" s="169"/>
      <c r="B46" s="172" t="s">
        <v>30</v>
      </c>
      <c r="C46" s="177">
        <v>4.4999999999999997E-3</v>
      </c>
      <c r="D46" s="177">
        <v>4.4999999999999997E-3</v>
      </c>
      <c r="E46" s="5"/>
      <c r="F46" s="165"/>
      <c r="G46" s="165"/>
      <c r="H46" s="165"/>
      <c r="I46" s="165"/>
      <c r="J46" s="165"/>
      <c r="K46" s="165"/>
      <c r="L46" s="165"/>
      <c r="M46" s="165"/>
    </row>
    <row r="47" spans="1:13">
      <c r="A47" s="169">
        <v>527</v>
      </c>
      <c r="B47" s="171" t="s">
        <v>174</v>
      </c>
      <c r="C47" s="180"/>
      <c r="D47" s="180"/>
      <c r="E47" s="5" t="s">
        <v>81</v>
      </c>
      <c r="F47" s="12">
        <v>0.45</v>
      </c>
      <c r="G47" s="12">
        <v>0</v>
      </c>
      <c r="H47" s="12">
        <v>24.3</v>
      </c>
      <c r="I47" s="12">
        <v>99</v>
      </c>
      <c r="J47" s="12">
        <v>0.01</v>
      </c>
      <c r="K47" s="12">
        <v>0.45</v>
      </c>
      <c r="L47" s="12">
        <v>25.2</v>
      </c>
      <c r="M47" s="12">
        <v>1.35</v>
      </c>
    </row>
    <row r="48" spans="1:13">
      <c r="A48" s="169"/>
      <c r="B48" s="148" t="s">
        <v>175</v>
      </c>
      <c r="C48" s="175">
        <v>2.1999999999999999E-2</v>
      </c>
      <c r="D48" s="175">
        <v>2.1999999999999999E-2</v>
      </c>
      <c r="E48" s="5"/>
      <c r="F48" s="12"/>
      <c r="G48" s="12"/>
      <c r="H48" s="12"/>
      <c r="I48" s="12"/>
      <c r="J48" s="12"/>
      <c r="K48" s="12"/>
      <c r="L48" s="12"/>
      <c r="M48" s="12"/>
    </row>
    <row r="49" spans="1:13">
      <c r="A49" s="169"/>
      <c r="B49" s="172" t="s">
        <v>36</v>
      </c>
      <c r="C49" s="164">
        <v>1.2999999999999999E-2</v>
      </c>
      <c r="D49" s="164">
        <v>1.2999999999999999E-2</v>
      </c>
      <c r="E49" s="5"/>
      <c r="F49" s="165"/>
      <c r="G49" s="165"/>
      <c r="H49" s="165"/>
      <c r="I49" s="165"/>
      <c r="J49" s="165"/>
      <c r="K49" s="165"/>
      <c r="L49" s="165"/>
      <c r="M49" s="165"/>
    </row>
    <row r="50" spans="1:13">
      <c r="A50" s="169">
        <v>114</v>
      </c>
      <c r="B50" s="171" t="s">
        <v>86</v>
      </c>
      <c r="C50" s="164">
        <v>0.02</v>
      </c>
      <c r="D50" s="164">
        <v>0.02</v>
      </c>
      <c r="E50" s="5" t="s">
        <v>87</v>
      </c>
      <c r="F50" s="165">
        <v>1.52</v>
      </c>
      <c r="G50" s="165">
        <v>0.16</v>
      </c>
      <c r="H50" s="165">
        <v>9.84</v>
      </c>
      <c r="I50" s="165">
        <v>47</v>
      </c>
      <c r="J50" s="164">
        <v>2.1999999999999999E-2</v>
      </c>
      <c r="K50" s="165">
        <v>0</v>
      </c>
      <c r="L50" s="165">
        <v>4</v>
      </c>
      <c r="M50" s="165">
        <v>0.22</v>
      </c>
    </row>
    <row r="51" spans="1:13">
      <c r="A51" s="169">
        <v>115</v>
      </c>
      <c r="B51" s="171" t="s">
        <v>108</v>
      </c>
      <c r="C51" s="164">
        <v>0.04</v>
      </c>
      <c r="D51" s="164">
        <v>0.04</v>
      </c>
      <c r="E51" s="5" t="s">
        <v>85</v>
      </c>
      <c r="F51" s="165">
        <v>2.64</v>
      </c>
      <c r="G51" s="165">
        <v>0.48</v>
      </c>
      <c r="H51" s="165">
        <v>13.36</v>
      </c>
      <c r="I51" s="165">
        <v>70</v>
      </c>
      <c r="J51" s="165">
        <v>7.1999999999999995E-2</v>
      </c>
      <c r="K51" s="165">
        <v>0</v>
      </c>
      <c r="L51" s="165">
        <v>14</v>
      </c>
      <c r="M51" s="165">
        <v>1.56</v>
      </c>
    </row>
    <row r="52" spans="1:13">
      <c r="A52" s="169"/>
      <c r="B52" s="6" t="s">
        <v>110</v>
      </c>
      <c r="C52" s="175"/>
      <c r="D52" s="175"/>
      <c r="E52" s="5"/>
      <c r="F52" s="165"/>
      <c r="G52" s="165"/>
      <c r="H52" s="165"/>
      <c r="I52" s="165"/>
      <c r="J52" s="165"/>
      <c r="K52" s="179"/>
      <c r="L52" s="165"/>
      <c r="M52" s="165"/>
    </row>
    <row r="53" spans="1:13">
      <c r="A53" s="169">
        <v>203</v>
      </c>
      <c r="B53" s="178" t="s">
        <v>248</v>
      </c>
      <c r="C53" s="175"/>
      <c r="D53" s="175"/>
      <c r="E53" s="5" t="s">
        <v>249</v>
      </c>
      <c r="F53" s="165">
        <v>4</v>
      </c>
      <c r="G53" s="165">
        <v>13.5</v>
      </c>
      <c r="H53" s="165">
        <v>16</v>
      </c>
      <c r="I53" s="165">
        <v>201</v>
      </c>
      <c r="J53" s="165">
        <v>0.1</v>
      </c>
      <c r="K53" s="165">
        <v>17.2</v>
      </c>
      <c r="L53" s="165">
        <v>83</v>
      </c>
      <c r="M53" s="165">
        <v>1.1000000000000001</v>
      </c>
    </row>
    <row r="54" spans="1:13" ht="13.5" customHeight="1">
      <c r="A54" s="169"/>
      <c r="B54" s="148" t="s">
        <v>98</v>
      </c>
      <c r="C54" s="175">
        <v>6.5000000000000002E-2</v>
      </c>
      <c r="D54" s="175">
        <v>5.1999999999999998E-2</v>
      </c>
      <c r="E54" s="5"/>
      <c r="F54" s="165"/>
      <c r="G54" s="165"/>
      <c r="H54" s="165"/>
      <c r="I54" s="165"/>
      <c r="J54" s="165"/>
      <c r="K54" s="165"/>
      <c r="L54" s="165"/>
      <c r="M54" s="165"/>
    </row>
    <row r="55" spans="1:13" ht="13.5" customHeight="1">
      <c r="A55" s="169"/>
      <c r="B55" s="148" t="s">
        <v>97</v>
      </c>
      <c r="C55" s="175">
        <v>0.04</v>
      </c>
      <c r="D55" s="175">
        <v>0.03</v>
      </c>
      <c r="E55" s="5"/>
      <c r="F55" s="165"/>
      <c r="G55" s="165"/>
      <c r="H55" s="165"/>
      <c r="I55" s="165"/>
      <c r="J55" s="165"/>
      <c r="K55" s="165"/>
      <c r="L55" s="165"/>
      <c r="M55" s="165"/>
    </row>
    <row r="56" spans="1:13" ht="14.25" customHeight="1">
      <c r="A56" s="169"/>
      <c r="B56" s="148" t="s">
        <v>250</v>
      </c>
      <c r="C56" s="175">
        <v>0.05</v>
      </c>
      <c r="D56" s="175">
        <v>0.04</v>
      </c>
      <c r="E56" s="5"/>
      <c r="F56" s="165"/>
      <c r="G56" s="165"/>
      <c r="H56" s="165"/>
      <c r="I56" s="165"/>
      <c r="J56" s="165"/>
      <c r="K56" s="165"/>
      <c r="L56" s="165"/>
      <c r="M56" s="165"/>
    </row>
    <row r="57" spans="1:13">
      <c r="A57" s="169"/>
      <c r="B57" s="148" t="s">
        <v>251</v>
      </c>
      <c r="C57" s="175">
        <v>3.2000000000000001E-2</v>
      </c>
      <c r="D57" s="175">
        <v>0.02</v>
      </c>
      <c r="E57" s="5"/>
      <c r="F57" s="165"/>
      <c r="G57" s="165"/>
      <c r="H57" s="165"/>
      <c r="I57" s="165"/>
      <c r="J57" s="165"/>
      <c r="K57" s="165"/>
      <c r="L57" s="165"/>
      <c r="M57" s="165"/>
    </row>
    <row r="58" spans="1:13">
      <c r="A58" s="169"/>
      <c r="B58" s="148" t="s">
        <v>30</v>
      </c>
      <c r="C58" s="175">
        <v>1.2E-2</v>
      </c>
      <c r="D58" s="175">
        <v>1.2E-2</v>
      </c>
      <c r="E58" s="5"/>
      <c r="F58" s="165"/>
      <c r="G58" s="165"/>
      <c r="H58" s="165"/>
      <c r="I58" s="165"/>
      <c r="J58" s="165"/>
      <c r="K58" s="165"/>
      <c r="L58" s="165"/>
      <c r="M58" s="165"/>
    </row>
    <row r="59" spans="1:13">
      <c r="A59" s="169">
        <v>444</v>
      </c>
      <c r="B59" s="174" t="s">
        <v>252</v>
      </c>
      <c r="C59" s="176"/>
      <c r="D59" s="176"/>
      <c r="E59" s="5" t="s">
        <v>253</v>
      </c>
      <c r="F59" s="165">
        <v>2.573</v>
      </c>
      <c r="G59" s="165">
        <v>5.21</v>
      </c>
      <c r="H59" s="165">
        <v>6.6449999999999996</v>
      </c>
      <c r="I59" s="165">
        <v>83.76</v>
      </c>
      <c r="J59" s="164">
        <v>3.2000000000000001E-2</v>
      </c>
      <c r="K59" s="164">
        <v>0.48799999999999999</v>
      </c>
      <c r="L59" s="164">
        <v>89.78</v>
      </c>
      <c r="M59" s="165">
        <v>0.128</v>
      </c>
    </row>
    <row r="60" spans="1:13" ht="13.5" customHeight="1">
      <c r="A60" s="169"/>
      <c r="B60" s="148" t="s">
        <v>105</v>
      </c>
      <c r="C60" s="175">
        <v>7.4999999999999997E-2</v>
      </c>
      <c r="D60" s="175">
        <v>7.4999999999999997E-2</v>
      </c>
      <c r="E60" s="5"/>
      <c r="F60" s="165"/>
      <c r="G60" s="165"/>
      <c r="H60" s="165"/>
      <c r="I60" s="165"/>
      <c r="J60" s="165"/>
      <c r="K60" s="165"/>
      <c r="L60" s="165"/>
      <c r="M60" s="165"/>
    </row>
    <row r="61" spans="1:13">
      <c r="A61" s="169"/>
      <c r="B61" s="148" t="s">
        <v>29</v>
      </c>
      <c r="C61" s="175">
        <v>4.0000000000000001E-3</v>
      </c>
      <c r="D61" s="175">
        <v>4.0000000000000001E-3</v>
      </c>
      <c r="E61" s="5"/>
      <c r="F61" s="165"/>
      <c r="G61" s="165"/>
      <c r="H61" s="165"/>
      <c r="I61" s="165"/>
      <c r="J61" s="165"/>
      <c r="K61" s="165"/>
      <c r="L61" s="165"/>
      <c r="M61" s="165"/>
    </row>
    <row r="62" spans="1:13">
      <c r="A62" s="169"/>
      <c r="B62" s="148" t="s">
        <v>30</v>
      </c>
      <c r="C62" s="175">
        <v>4.0000000000000001E-3</v>
      </c>
      <c r="D62" s="175">
        <v>4.0000000000000001E-3</v>
      </c>
      <c r="E62" s="5"/>
      <c r="F62" s="165"/>
      <c r="G62" s="165"/>
      <c r="H62" s="165"/>
      <c r="I62" s="165"/>
      <c r="J62" s="165"/>
      <c r="K62" s="165"/>
      <c r="L62" s="165"/>
      <c r="M62" s="165"/>
    </row>
    <row r="63" spans="1:13" ht="15" customHeight="1">
      <c r="A63" s="169">
        <v>583</v>
      </c>
      <c r="B63" s="171" t="s">
        <v>222</v>
      </c>
      <c r="C63" s="164"/>
      <c r="D63" s="164"/>
      <c r="E63" s="5" t="s">
        <v>111</v>
      </c>
      <c r="F63" s="164">
        <v>5.9989999999999997</v>
      </c>
      <c r="G63" s="12">
        <v>10.397</v>
      </c>
      <c r="H63" s="12">
        <v>48.25</v>
      </c>
      <c r="I63" s="12">
        <v>310.58999999999997</v>
      </c>
      <c r="J63" s="12">
        <v>0.08</v>
      </c>
      <c r="K63" s="12">
        <v>0</v>
      </c>
      <c r="L63" s="12">
        <v>11.997</v>
      </c>
      <c r="M63" s="12">
        <v>0.67</v>
      </c>
    </row>
    <row r="64" spans="1:13">
      <c r="A64" s="169"/>
      <c r="B64" s="172" t="s">
        <v>29</v>
      </c>
      <c r="C64" s="164">
        <v>5.5E-2</v>
      </c>
      <c r="D64" s="164">
        <v>5.5E-2</v>
      </c>
      <c r="E64" s="5"/>
      <c r="F64" s="165"/>
      <c r="G64" s="165"/>
      <c r="H64" s="165"/>
      <c r="I64" s="165"/>
      <c r="J64" s="165"/>
      <c r="K64" s="165"/>
      <c r="L64" s="165"/>
      <c r="M64" s="165"/>
    </row>
    <row r="65" spans="1:13">
      <c r="A65" s="169"/>
      <c r="B65" s="172" t="s">
        <v>36</v>
      </c>
      <c r="C65" s="164">
        <v>1.0999999999999999E-2</v>
      </c>
      <c r="D65" s="164">
        <v>1.0999999999999999E-2</v>
      </c>
      <c r="E65" s="5"/>
      <c r="F65" s="165"/>
      <c r="G65" s="165"/>
      <c r="H65" s="165"/>
      <c r="I65" s="165"/>
      <c r="J65" s="165"/>
      <c r="K65" s="165"/>
      <c r="L65" s="165"/>
      <c r="M65" s="165"/>
    </row>
    <row r="66" spans="1:13">
      <c r="A66" s="169"/>
      <c r="B66" s="172" t="s">
        <v>31</v>
      </c>
      <c r="C66" s="164">
        <v>1.2E-2</v>
      </c>
      <c r="D66" s="164">
        <v>1.2E-2</v>
      </c>
      <c r="E66" s="5"/>
      <c r="F66" s="165"/>
      <c r="G66" s="165"/>
      <c r="H66" s="165"/>
      <c r="I66" s="165"/>
      <c r="J66" s="165"/>
      <c r="K66" s="165"/>
      <c r="L66" s="165"/>
      <c r="M66" s="165"/>
    </row>
    <row r="67" spans="1:13">
      <c r="A67" s="169"/>
      <c r="B67" s="172" t="s">
        <v>115</v>
      </c>
      <c r="C67" s="177" t="s">
        <v>254</v>
      </c>
      <c r="D67" s="177">
        <v>1.6000000000000001E-3</v>
      </c>
      <c r="E67" s="5"/>
      <c r="F67" s="165"/>
      <c r="G67" s="165"/>
      <c r="H67" s="165"/>
      <c r="I67" s="165"/>
      <c r="J67" s="165"/>
      <c r="K67" s="165"/>
      <c r="L67" s="165"/>
      <c r="M67" s="165"/>
    </row>
    <row r="68" spans="1:13">
      <c r="A68" s="169"/>
      <c r="B68" s="172" t="s">
        <v>224</v>
      </c>
      <c r="C68" s="177">
        <v>1.2999999999999999E-3</v>
      </c>
      <c r="D68" s="177">
        <v>1.2999999999999999E-3</v>
      </c>
      <c r="E68" s="5"/>
      <c r="F68" s="165"/>
      <c r="G68" s="165"/>
      <c r="H68" s="165"/>
      <c r="I68" s="165"/>
      <c r="J68" s="165"/>
      <c r="K68" s="165"/>
      <c r="L68" s="165"/>
      <c r="M68" s="165"/>
    </row>
    <row r="69" spans="1:13">
      <c r="A69" s="169">
        <v>514</v>
      </c>
      <c r="B69" s="171" t="s">
        <v>178</v>
      </c>
      <c r="C69" s="164"/>
      <c r="D69" s="164"/>
      <c r="E69" s="5" t="s">
        <v>81</v>
      </c>
      <c r="F69" s="165">
        <v>2.88</v>
      </c>
      <c r="G69" s="165">
        <v>2.4300000000000002</v>
      </c>
      <c r="H69" s="165">
        <v>14.31</v>
      </c>
      <c r="I69" s="165">
        <v>71.099999999999994</v>
      </c>
      <c r="J69" s="164">
        <v>3.5999999999999997E-2</v>
      </c>
      <c r="K69" s="165">
        <v>1.17</v>
      </c>
      <c r="L69" s="165">
        <v>113.4</v>
      </c>
      <c r="M69" s="165">
        <v>0.09</v>
      </c>
    </row>
    <row r="70" spans="1:13">
      <c r="A70" s="169"/>
      <c r="B70" s="172" t="s">
        <v>35</v>
      </c>
      <c r="C70" s="177">
        <v>1.8E-3</v>
      </c>
      <c r="D70" s="177">
        <v>1.8E-3</v>
      </c>
      <c r="E70" s="5"/>
      <c r="F70" s="165"/>
      <c r="G70" s="165"/>
      <c r="H70" s="165"/>
      <c r="I70" s="165"/>
      <c r="J70" s="165"/>
      <c r="K70" s="165"/>
      <c r="L70" s="165"/>
      <c r="M70" s="165"/>
    </row>
    <row r="71" spans="1:13">
      <c r="A71" s="169"/>
      <c r="B71" s="148" t="s">
        <v>105</v>
      </c>
      <c r="C71" s="175">
        <v>0.09</v>
      </c>
      <c r="D71" s="175">
        <v>0.09</v>
      </c>
      <c r="E71" s="5"/>
      <c r="F71" s="165"/>
      <c r="G71" s="165"/>
      <c r="H71" s="165"/>
      <c r="I71" s="165"/>
      <c r="J71" s="165"/>
      <c r="K71" s="165"/>
      <c r="L71" s="165"/>
      <c r="M71" s="165"/>
    </row>
    <row r="72" spans="1:13" ht="13.5" customHeight="1">
      <c r="A72" s="169"/>
      <c r="B72" s="148" t="s">
        <v>36</v>
      </c>
      <c r="C72" s="164">
        <v>8.9999999999999993E-3</v>
      </c>
      <c r="D72" s="164">
        <v>8.9999999999999993E-3</v>
      </c>
      <c r="E72" s="5"/>
      <c r="F72" s="165"/>
      <c r="G72" s="165"/>
      <c r="H72" s="165"/>
      <c r="I72" s="165"/>
      <c r="J72" s="165"/>
      <c r="K72" s="165"/>
      <c r="L72" s="165"/>
      <c r="M72" s="165"/>
    </row>
    <row r="73" spans="1:13">
      <c r="A73" s="169">
        <v>114</v>
      </c>
      <c r="B73" s="171" t="s">
        <v>86</v>
      </c>
      <c r="C73" s="164">
        <v>0.02</v>
      </c>
      <c r="D73" s="164">
        <v>0.02</v>
      </c>
      <c r="E73" s="5" t="s">
        <v>87</v>
      </c>
      <c r="F73" s="165">
        <v>1.52</v>
      </c>
      <c r="G73" s="165">
        <v>0.16</v>
      </c>
      <c r="H73" s="165">
        <v>9.84</v>
      </c>
      <c r="I73" s="165">
        <v>47</v>
      </c>
      <c r="J73" s="164">
        <v>2.1999999999999999E-2</v>
      </c>
      <c r="K73" s="165">
        <v>0</v>
      </c>
      <c r="L73" s="165">
        <v>4</v>
      </c>
      <c r="M73" s="165">
        <v>0.22</v>
      </c>
    </row>
    <row r="74" spans="1:13">
      <c r="A74" s="181"/>
      <c r="B74" s="182" t="s">
        <v>255</v>
      </c>
      <c r="C74" s="183"/>
      <c r="D74" s="183"/>
      <c r="E74" s="184"/>
      <c r="F74" s="185">
        <f t="shared" ref="F74:M74" si="0">SUM(F5:F73)</f>
        <v>53.800000000000011</v>
      </c>
      <c r="G74" s="186">
        <f t="shared" si="0"/>
        <v>69.872</v>
      </c>
      <c r="H74" s="185">
        <f t="shared" si="0"/>
        <v>275.47399999999999</v>
      </c>
      <c r="I74" s="186">
        <f t="shared" si="0"/>
        <v>1920.2499999999998</v>
      </c>
      <c r="J74" s="185">
        <f t="shared" si="0"/>
        <v>0.94700000000000006</v>
      </c>
      <c r="K74" s="185">
        <f t="shared" si="0"/>
        <v>58.824000000000012</v>
      </c>
      <c r="L74" s="185">
        <f t="shared" si="0"/>
        <v>740.61699999999996</v>
      </c>
      <c r="M74" s="187">
        <f t="shared" si="0"/>
        <v>11.805000000000001</v>
      </c>
    </row>
    <row r="75" spans="1:13">
      <c r="A75" s="1"/>
      <c r="B75" s="1" t="s">
        <v>308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"/>
  <sheetViews>
    <sheetView topLeftCell="A34" workbookViewId="0">
      <selection activeCell="C45" sqref="C45"/>
    </sheetView>
  </sheetViews>
  <sheetFormatPr defaultColWidth="9" defaultRowHeight="15"/>
  <cols>
    <col min="1" max="1" width="5" style="31" customWidth="1"/>
    <col min="2" max="2" width="35" style="31" customWidth="1"/>
    <col min="3" max="11" width="9" style="31"/>
    <col min="12" max="12" width="7.7109375" style="31" customWidth="1"/>
    <col min="13" max="13" width="8.28515625" style="31" customWidth="1"/>
    <col min="14" max="16384" width="9" style="31"/>
  </cols>
  <sheetData>
    <row r="1" spans="1:13" ht="17.100000000000001" customHeight="1">
      <c r="A1" s="204" t="s">
        <v>57</v>
      </c>
      <c r="B1" s="205" t="s">
        <v>58</v>
      </c>
      <c r="C1" s="223" t="s">
        <v>59</v>
      </c>
      <c r="D1" s="203" t="s">
        <v>60</v>
      </c>
      <c r="E1" s="201" t="s">
        <v>61</v>
      </c>
      <c r="F1" s="220" t="s">
        <v>62</v>
      </c>
      <c r="G1" s="220" t="s">
        <v>63</v>
      </c>
      <c r="H1" s="220" t="s">
        <v>64</v>
      </c>
      <c r="I1" s="220" t="s">
        <v>65</v>
      </c>
      <c r="J1" s="222" t="s">
        <v>66</v>
      </c>
      <c r="K1" s="222"/>
      <c r="L1" s="222" t="s">
        <v>67</v>
      </c>
      <c r="M1" s="222"/>
    </row>
    <row r="2" spans="1:13">
      <c r="A2" s="204"/>
      <c r="B2" s="205"/>
      <c r="C2" s="223"/>
      <c r="D2" s="203"/>
      <c r="E2" s="201"/>
      <c r="F2" s="220"/>
      <c r="G2" s="220"/>
      <c r="H2" s="220"/>
      <c r="I2" s="220"/>
      <c r="J2" s="130" t="s">
        <v>68</v>
      </c>
      <c r="K2" s="130" t="s">
        <v>69</v>
      </c>
      <c r="L2" s="130" t="s">
        <v>70</v>
      </c>
      <c r="M2" s="130" t="s">
        <v>71</v>
      </c>
    </row>
    <row r="3" spans="1:13" ht="15.75">
      <c r="A3" s="36"/>
      <c r="B3" s="34" t="s">
        <v>256</v>
      </c>
      <c r="C3" s="58"/>
      <c r="D3" s="58"/>
      <c r="E3" s="39"/>
      <c r="F3" s="60"/>
      <c r="G3" s="60"/>
      <c r="H3" s="60"/>
      <c r="I3" s="60"/>
      <c r="J3" s="46"/>
      <c r="K3" s="46"/>
      <c r="L3" s="46"/>
      <c r="M3" s="46"/>
    </row>
    <row r="4" spans="1:13" ht="15.75">
      <c r="A4" s="56"/>
      <c r="B4" s="44" t="s">
        <v>203</v>
      </c>
      <c r="C4" s="58"/>
      <c r="D4" s="58"/>
      <c r="E4" s="35"/>
      <c r="F4" s="60"/>
      <c r="G4" s="60"/>
      <c r="H4" s="60"/>
      <c r="I4" s="60"/>
      <c r="J4" s="60"/>
      <c r="K4" s="60"/>
      <c r="L4" s="60"/>
      <c r="M4" s="60"/>
    </row>
    <row r="5" spans="1:13" ht="15.75">
      <c r="A5" s="56"/>
      <c r="B5" s="57" t="s">
        <v>74</v>
      </c>
      <c r="C5" s="58"/>
      <c r="D5" s="58"/>
      <c r="E5" s="37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0.08</v>
      </c>
      <c r="K5" s="39">
        <v>4</v>
      </c>
      <c r="L5" s="39">
        <v>0.48</v>
      </c>
      <c r="M5" s="39">
        <v>0</v>
      </c>
    </row>
    <row r="6" spans="1:13" ht="15.75">
      <c r="A6" s="56"/>
      <c r="B6" s="59" t="s">
        <v>76</v>
      </c>
      <c r="C6" s="58">
        <v>5.0000000000000001E-3</v>
      </c>
      <c r="D6" s="58">
        <v>5.0000000000000001E-3</v>
      </c>
      <c r="E6" s="37"/>
      <c r="F6" s="39"/>
      <c r="G6" s="39"/>
      <c r="H6" s="39"/>
      <c r="I6" s="39"/>
      <c r="J6" s="39"/>
      <c r="K6" s="39"/>
      <c r="L6" s="39"/>
      <c r="M6" s="39"/>
    </row>
    <row r="7" spans="1:13" ht="15.75">
      <c r="A7" s="56">
        <v>171</v>
      </c>
      <c r="B7" s="116" t="s">
        <v>161</v>
      </c>
      <c r="C7" s="71"/>
      <c r="D7" s="71"/>
      <c r="E7" s="37" t="s">
        <v>125</v>
      </c>
      <c r="F7" s="60">
        <v>5.7</v>
      </c>
      <c r="G7" s="60">
        <v>5.26</v>
      </c>
      <c r="H7" s="60">
        <v>18.98</v>
      </c>
      <c r="I7" s="60">
        <v>146</v>
      </c>
      <c r="J7" s="58">
        <v>7.5999999999999998E-2</v>
      </c>
      <c r="K7" s="60">
        <v>0.92</v>
      </c>
      <c r="L7" s="60">
        <v>164.4</v>
      </c>
      <c r="M7" s="60">
        <v>0.36</v>
      </c>
    </row>
    <row r="8" spans="1:13" ht="15.75">
      <c r="A8" s="56"/>
      <c r="B8" s="59" t="s">
        <v>105</v>
      </c>
      <c r="C8" s="58">
        <v>0.14000000000000001</v>
      </c>
      <c r="D8" s="58">
        <v>0.14000000000000001</v>
      </c>
      <c r="E8" s="37"/>
      <c r="F8" s="60"/>
      <c r="G8" s="60"/>
      <c r="H8" s="60"/>
      <c r="I8" s="60"/>
      <c r="J8" s="60"/>
      <c r="K8" s="65"/>
      <c r="L8" s="60"/>
      <c r="M8" s="60"/>
    </row>
    <row r="9" spans="1:13" ht="15.75">
      <c r="A9" s="56"/>
      <c r="B9" s="59" t="s">
        <v>30</v>
      </c>
      <c r="C9" s="58">
        <v>2E-3</v>
      </c>
      <c r="D9" s="58">
        <v>2E-3</v>
      </c>
      <c r="E9" s="37"/>
      <c r="F9" s="60"/>
      <c r="G9" s="60"/>
      <c r="H9" s="60"/>
      <c r="I9" s="60"/>
      <c r="J9" s="60"/>
      <c r="K9" s="65"/>
      <c r="L9" s="60"/>
      <c r="M9" s="60"/>
    </row>
    <row r="10" spans="1:13" ht="15.75">
      <c r="A10" s="56"/>
      <c r="B10" s="59" t="s">
        <v>36</v>
      </c>
      <c r="C10" s="58">
        <v>1.6000000000000001E-3</v>
      </c>
      <c r="D10" s="58">
        <v>1.6000000000000001E-3</v>
      </c>
      <c r="E10" s="37"/>
      <c r="F10" s="60"/>
      <c r="G10" s="60"/>
      <c r="H10" s="60"/>
      <c r="I10" s="60"/>
      <c r="J10" s="60"/>
      <c r="K10" s="65"/>
      <c r="L10" s="60"/>
      <c r="M10" s="60"/>
    </row>
    <row r="11" spans="1:13" ht="15.75">
      <c r="A11" s="56"/>
      <c r="B11" s="59" t="s">
        <v>162</v>
      </c>
      <c r="C11" s="58">
        <v>1.4999999999999999E-2</v>
      </c>
      <c r="D11" s="58">
        <v>1.4999999999999999E-2</v>
      </c>
      <c r="E11" s="37"/>
      <c r="F11" s="60"/>
      <c r="G11" s="60"/>
      <c r="H11" s="60"/>
      <c r="I11" s="60"/>
      <c r="J11" s="60"/>
      <c r="K11" s="65"/>
      <c r="L11" s="60"/>
      <c r="M11" s="60"/>
    </row>
    <row r="12" spans="1:13" ht="15.75">
      <c r="A12" s="56">
        <v>506</v>
      </c>
      <c r="B12" s="64" t="s">
        <v>163</v>
      </c>
      <c r="C12" s="58"/>
      <c r="D12" s="58"/>
      <c r="E12" s="37" t="s">
        <v>81</v>
      </c>
      <c r="F12" s="60">
        <v>1.35</v>
      </c>
      <c r="G12" s="60">
        <v>1.17</v>
      </c>
      <c r="H12" s="60">
        <v>14.31</v>
      </c>
      <c r="I12" s="60">
        <v>72.900000000000006</v>
      </c>
      <c r="J12" s="58">
        <v>3.5999999999999997E-2</v>
      </c>
      <c r="K12" s="60">
        <v>1.17</v>
      </c>
      <c r="L12" s="60">
        <v>114.3</v>
      </c>
      <c r="M12" s="60">
        <v>0.36</v>
      </c>
    </row>
    <row r="13" spans="1:13" ht="15.75">
      <c r="A13" s="56"/>
      <c r="B13" s="59" t="s">
        <v>230</v>
      </c>
      <c r="C13" s="61">
        <v>8.9999999999999998E-4</v>
      </c>
      <c r="D13" s="61">
        <v>8.9999999999999998E-4</v>
      </c>
      <c r="E13" s="37"/>
      <c r="F13" s="60"/>
      <c r="G13" s="60"/>
      <c r="H13" s="60"/>
      <c r="I13" s="60"/>
      <c r="J13" s="60"/>
      <c r="K13" s="60"/>
      <c r="L13" s="60"/>
      <c r="M13" s="60"/>
    </row>
    <row r="14" spans="1:13" ht="15.75">
      <c r="A14" s="56"/>
      <c r="B14" s="59" t="s">
        <v>36</v>
      </c>
      <c r="C14" s="58">
        <v>1.2999999999999999E-2</v>
      </c>
      <c r="D14" s="58">
        <v>1.2999999999999999E-2</v>
      </c>
      <c r="E14" s="37"/>
      <c r="F14" s="60"/>
      <c r="G14" s="60"/>
      <c r="H14" s="60"/>
      <c r="I14" s="60"/>
      <c r="J14" s="60"/>
      <c r="K14" s="60"/>
      <c r="L14" s="60"/>
      <c r="M14" s="60"/>
    </row>
    <row r="15" spans="1:13" ht="15.75">
      <c r="A15" s="56"/>
      <c r="B15" s="59" t="s">
        <v>105</v>
      </c>
      <c r="C15" s="58">
        <v>4.4999999999999998E-2</v>
      </c>
      <c r="D15" s="58">
        <v>4.4999999999999998E-2</v>
      </c>
      <c r="E15" s="37"/>
      <c r="F15" s="60"/>
      <c r="G15" s="60"/>
      <c r="H15" s="60"/>
      <c r="I15" s="60"/>
      <c r="J15" s="60"/>
      <c r="K15" s="60"/>
      <c r="L15" s="60"/>
      <c r="M15" s="60"/>
    </row>
    <row r="16" spans="1:13" ht="15.75">
      <c r="A16" s="63">
        <v>114</v>
      </c>
      <c r="B16" s="64" t="s">
        <v>86</v>
      </c>
      <c r="C16" s="71">
        <v>0.02</v>
      </c>
      <c r="D16" s="71">
        <v>0.02</v>
      </c>
      <c r="E16" s="66" t="s">
        <v>87</v>
      </c>
      <c r="F16" s="65">
        <v>1.52</v>
      </c>
      <c r="G16" s="65">
        <v>0.16</v>
      </c>
      <c r="H16" s="65">
        <v>9.84</v>
      </c>
      <c r="I16" s="65">
        <v>47</v>
      </c>
      <c r="J16" s="71">
        <v>2.1999999999999999E-2</v>
      </c>
      <c r="K16" s="65">
        <v>0</v>
      </c>
      <c r="L16" s="65">
        <v>4</v>
      </c>
      <c r="M16" s="65">
        <v>0.22</v>
      </c>
    </row>
    <row r="17" spans="1:18" ht="15.75">
      <c r="A17" s="56">
        <v>608</v>
      </c>
      <c r="B17" s="57" t="s">
        <v>84</v>
      </c>
      <c r="C17" s="58">
        <v>0.04</v>
      </c>
      <c r="D17" s="58">
        <v>0.04</v>
      </c>
      <c r="E17" s="37" t="s">
        <v>85</v>
      </c>
      <c r="F17" s="39">
        <v>2.36</v>
      </c>
      <c r="G17" s="39">
        <v>1.88</v>
      </c>
      <c r="H17" s="39">
        <v>30</v>
      </c>
      <c r="I17" s="39">
        <v>146.4</v>
      </c>
      <c r="J17" s="58">
        <v>3.2000000000000001E-2</v>
      </c>
      <c r="K17" s="39">
        <v>0</v>
      </c>
      <c r="L17" s="39">
        <v>4.4000000000000004</v>
      </c>
      <c r="M17" s="39">
        <v>0.32</v>
      </c>
    </row>
    <row r="18" spans="1:18" ht="15.75">
      <c r="A18" s="56">
        <v>534</v>
      </c>
      <c r="B18" s="57" t="s">
        <v>257</v>
      </c>
      <c r="C18" s="58"/>
      <c r="D18" s="58"/>
      <c r="E18" s="37" t="s">
        <v>81</v>
      </c>
      <c r="F18" s="60">
        <v>5.22</v>
      </c>
      <c r="G18" s="60">
        <v>4.5</v>
      </c>
      <c r="H18" s="60">
        <v>8.64</v>
      </c>
      <c r="I18" s="60">
        <v>95.4</v>
      </c>
      <c r="J18" s="58">
        <v>7.1999999999999995E-2</v>
      </c>
      <c r="K18" s="60">
        <v>2.34</v>
      </c>
      <c r="L18" s="60">
        <v>216</v>
      </c>
      <c r="M18" s="60">
        <v>0.18</v>
      </c>
    </row>
    <row r="19" spans="1:18" ht="15.75">
      <c r="A19" s="56"/>
      <c r="B19" s="59" t="s">
        <v>105</v>
      </c>
      <c r="C19" s="58">
        <v>0.189</v>
      </c>
      <c r="D19" s="58">
        <v>0.18</v>
      </c>
      <c r="E19" s="37"/>
      <c r="F19" s="60"/>
      <c r="G19" s="60"/>
      <c r="H19" s="60"/>
      <c r="I19" s="60"/>
      <c r="J19" s="60"/>
      <c r="K19" s="60"/>
      <c r="L19" s="60"/>
      <c r="M19" s="60"/>
    </row>
    <row r="20" spans="1:18" ht="15.75">
      <c r="A20" s="56"/>
      <c r="B20" s="35" t="s">
        <v>131</v>
      </c>
      <c r="C20" s="58"/>
      <c r="D20" s="58"/>
      <c r="E20" s="37"/>
      <c r="F20" s="60"/>
      <c r="G20" s="60"/>
      <c r="H20" s="60"/>
      <c r="I20" s="60"/>
      <c r="J20" s="60"/>
      <c r="K20" s="60"/>
      <c r="L20" s="60"/>
      <c r="M20" s="60"/>
    </row>
    <row r="21" spans="1:18" ht="15.75">
      <c r="A21" s="56">
        <v>124</v>
      </c>
      <c r="B21" s="57" t="s">
        <v>42</v>
      </c>
      <c r="C21" s="121"/>
      <c r="D21" s="121"/>
      <c r="E21" s="150" t="s">
        <v>111</v>
      </c>
      <c r="F21" s="39">
        <v>1.92</v>
      </c>
      <c r="G21" s="39">
        <v>5.68</v>
      </c>
      <c r="H21" s="39">
        <v>8.08</v>
      </c>
      <c r="I21" s="39">
        <v>73.599999999999994</v>
      </c>
      <c r="J21" s="39">
        <v>2.4E-2</v>
      </c>
      <c r="K21" s="39">
        <v>6.32</v>
      </c>
      <c r="L21" s="39">
        <v>35.200000000000003</v>
      </c>
      <c r="M21" s="39">
        <v>1.36</v>
      </c>
    </row>
    <row r="22" spans="1:18" ht="15.75">
      <c r="A22" s="56"/>
      <c r="B22" s="59" t="s">
        <v>43</v>
      </c>
      <c r="C22" s="58">
        <v>7.6999999999999999E-2</v>
      </c>
      <c r="D22" s="58">
        <v>0.06</v>
      </c>
      <c r="E22" s="35"/>
      <c r="F22" s="39"/>
      <c r="G22" s="39"/>
      <c r="H22" s="39"/>
      <c r="I22" s="39"/>
      <c r="J22" s="39"/>
      <c r="K22" s="39"/>
      <c r="L22" s="39"/>
      <c r="M22" s="39"/>
      <c r="N22" s="124"/>
      <c r="O22" s="124"/>
      <c r="P22" s="124"/>
      <c r="Q22" s="124"/>
      <c r="R22" s="124"/>
    </row>
    <row r="23" spans="1:18" ht="15.75">
      <c r="A23" s="56"/>
      <c r="B23" s="59" t="s">
        <v>99</v>
      </c>
      <c r="C23" s="58">
        <v>1.7000000000000001E-2</v>
      </c>
      <c r="D23" s="58">
        <v>1.4E-2</v>
      </c>
      <c r="E23" s="35"/>
      <c r="F23" s="39"/>
      <c r="G23" s="39"/>
      <c r="H23" s="39"/>
      <c r="I23" s="39"/>
      <c r="J23" s="39"/>
      <c r="K23" s="39"/>
      <c r="L23" s="39"/>
      <c r="M23" s="39"/>
      <c r="N23" s="124"/>
      <c r="O23" s="124"/>
      <c r="P23" s="124"/>
      <c r="Q23" s="124"/>
      <c r="R23" s="124"/>
    </row>
    <row r="24" spans="1:18" ht="15.75">
      <c r="A24" s="56"/>
      <c r="B24" s="59" t="s">
        <v>112</v>
      </c>
      <c r="C24" s="58">
        <v>2.1999999999999999E-2</v>
      </c>
      <c r="D24" s="58">
        <v>2.1999999999999999E-2</v>
      </c>
      <c r="E24" s="35"/>
      <c r="F24" s="39"/>
      <c r="G24" s="39"/>
      <c r="H24" s="39"/>
      <c r="I24" s="39"/>
      <c r="J24" s="39"/>
      <c r="K24" s="39"/>
      <c r="L24" s="39"/>
      <c r="M24" s="39"/>
      <c r="N24" s="124"/>
      <c r="O24" s="124"/>
      <c r="P24" s="124"/>
      <c r="Q24" s="124"/>
      <c r="R24" s="124"/>
    </row>
    <row r="25" spans="1:18" ht="15.75">
      <c r="A25" s="56"/>
      <c r="B25" s="59" t="s">
        <v>31</v>
      </c>
      <c r="C25" s="58">
        <v>7.0000000000000001E-3</v>
      </c>
      <c r="D25" s="58">
        <v>7.0000000000000001E-3</v>
      </c>
      <c r="E25" s="35"/>
      <c r="F25" s="39"/>
      <c r="G25" s="39"/>
      <c r="H25" s="39"/>
      <c r="I25" s="39"/>
      <c r="J25" s="39"/>
      <c r="K25" s="39"/>
      <c r="L25" s="39"/>
      <c r="M25" s="39"/>
      <c r="N25" s="124"/>
      <c r="O25" s="124"/>
      <c r="P25" s="124"/>
      <c r="Q25" s="124"/>
      <c r="R25" s="124"/>
    </row>
    <row r="26" spans="1:18" ht="15.75">
      <c r="A26" s="56">
        <v>160</v>
      </c>
      <c r="B26" s="57" t="s">
        <v>258</v>
      </c>
      <c r="C26" s="58"/>
      <c r="D26" s="58"/>
      <c r="E26" s="37" t="s">
        <v>125</v>
      </c>
      <c r="F26" s="60">
        <v>1.7</v>
      </c>
      <c r="G26" s="60">
        <v>4.08</v>
      </c>
      <c r="H26" s="60">
        <v>11.64</v>
      </c>
      <c r="I26" s="60">
        <v>90</v>
      </c>
      <c r="J26" s="58">
        <v>4.3999999999999997E-2</v>
      </c>
      <c r="K26" s="60">
        <v>7.92</v>
      </c>
      <c r="L26" s="60">
        <v>21</v>
      </c>
      <c r="M26" s="60">
        <v>0.57999999999999996</v>
      </c>
    </row>
    <row r="27" spans="1:18" ht="15.75">
      <c r="A27" s="56"/>
      <c r="B27" s="59" t="s">
        <v>147</v>
      </c>
      <c r="C27" s="58">
        <v>0.03</v>
      </c>
      <c r="D27" s="58">
        <v>2.4E-2</v>
      </c>
      <c r="E27" s="37"/>
      <c r="F27" s="60"/>
      <c r="G27" s="60"/>
      <c r="H27" s="60"/>
      <c r="I27" s="60"/>
      <c r="J27" s="60"/>
      <c r="K27" s="60"/>
      <c r="L27" s="60"/>
      <c r="M27" s="60"/>
    </row>
    <row r="28" spans="1:18" ht="15.75">
      <c r="A28" s="56"/>
      <c r="B28" s="59" t="s">
        <v>97</v>
      </c>
      <c r="C28" s="58">
        <v>2.7E-2</v>
      </c>
      <c r="D28" s="58">
        <v>0.02</v>
      </c>
      <c r="E28" s="37"/>
      <c r="F28" s="60"/>
      <c r="G28" s="60"/>
      <c r="H28" s="60"/>
      <c r="I28" s="60"/>
      <c r="J28" s="60"/>
      <c r="K28" s="60"/>
      <c r="L28" s="60"/>
      <c r="M28" s="60"/>
    </row>
    <row r="29" spans="1:18" ht="15.75">
      <c r="A29" s="56"/>
      <c r="B29" s="59" t="s">
        <v>259</v>
      </c>
      <c r="C29" s="58">
        <v>8.0000000000000002E-3</v>
      </c>
      <c r="D29" s="58">
        <v>8.0000000000000002E-3</v>
      </c>
      <c r="E29" s="37"/>
      <c r="F29" s="60"/>
      <c r="G29" s="60"/>
      <c r="H29" s="60"/>
      <c r="I29" s="60"/>
      <c r="J29" s="60"/>
      <c r="K29" s="60"/>
      <c r="L29" s="60"/>
      <c r="M29" s="60"/>
    </row>
    <row r="30" spans="1:18" ht="15.75">
      <c r="A30" s="56"/>
      <c r="B30" s="59" t="s">
        <v>98</v>
      </c>
      <c r="C30" s="58">
        <v>0.01</v>
      </c>
      <c r="D30" s="58">
        <v>8.0000000000000002E-3</v>
      </c>
      <c r="E30" s="37"/>
      <c r="F30" s="60"/>
      <c r="G30" s="60"/>
      <c r="H30" s="60"/>
      <c r="I30" s="60"/>
      <c r="J30" s="60"/>
      <c r="K30" s="60"/>
      <c r="L30" s="60"/>
      <c r="M30" s="60"/>
    </row>
    <row r="31" spans="1:18" ht="15.75">
      <c r="A31" s="56"/>
      <c r="B31" s="59" t="s">
        <v>99</v>
      </c>
      <c r="C31" s="58">
        <v>9.5999999999999992E-3</v>
      </c>
      <c r="D31" s="58">
        <v>8.0000000000000002E-3</v>
      </c>
      <c r="E31" s="37"/>
      <c r="F31" s="60"/>
      <c r="G31" s="60"/>
      <c r="H31" s="60"/>
      <c r="I31" s="60"/>
      <c r="J31" s="60"/>
      <c r="K31" s="60"/>
      <c r="L31" s="60"/>
      <c r="M31" s="60"/>
    </row>
    <row r="32" spans="1:18" ht="15.75">
      <c r="A32" s="56"/>
      <c r="B32" s="59" t="s">
        <v>31</v>
      </c>
      <c r="C32" s="58">
        <v>4.0000000000000001E-3</v>
      </c>
      <c r="D32" s="58">
        <v>4.0000000000000001E-3</v>
      </c>
      <c r="E32" s="37"/>
      <c r="F32" s="60"/>
      <c r="G32" s="60"/>
      <c r="H32" s="60"/>
      <c r="I32" s="60"/>
      <c r="J32" s="60"/>
      <c r="K32" s="60"/>
      <c r="L32" s="60"/>
      <c r="M32" s="60"/>
    </row>
    <row r="33" spans="1:13" ht="15.75">
      <c r="A33" s="56">
        <v>375</v>
      </c>
      <c r="B33" s="57" t="s">
        <v>260</v>
      </c>
      <c r="C33" s="58"/>
      <c r="D33" s="58"/>
      <c r="E33" s="37" t="s">
        <v>81</v>
      </c>
      <c r="F33" s="39">
        <v>13.61</v>
      </c>
      <c r="G33" s="60">
        <v>13.39</v>
      </c>
      <c r="H33" s="39">
        <v>35.42</v>
      </c>
      <c r="I33" s="39">
        <v>316.8</v>
      </c>
      <c r="J33" s="39">
        <v>0.05</v>
      </c>
      <c r="K33" s="39">
        <v>0.28999999999999998</v>
      </c>
      <c r="L33" s="39">
        <v>16.559999999999999</v>
      </c>
      <c r="M33" s="39">
        <v>2.02</v>
      </c>
    </row>
    <row r="34" spans="1:13" ht="15.75">
      <c r="A34" s="56"/>
      <c r="B34" s="59" t="s">
        <v>261</v>
      </c>
      <c r="C34" s="58">
        <v>6.0999999999999999E-2</v>
      </c>
      <c r="D34" s="58">
        <v>5.8000000000000003E-2</v>
      </c>
      <c r="E34" s="37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56"/>
      <c r="B35" s="59" t="s">
        <v>98</v>
      </c>
      <c r="C35" s="58">
        <v>2.1999999999999999E-2</v>
      </c>
      <c r="D35" s="58">
        <v>2.1999999999999999E-2</v>
      </c>
      <c r="E35" s="37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56"/>
      <c r="B36" s="59" t="s">
        <v>30</v>
      </c>
      <c r="C36" s="58">
        <v>7.0000000000000001E-3</v>
      </c>
      <c r="D36" s="58">
        <v>7.0000000000000001E-3</v>
      </c>
      <c r="E36" s="37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56"/>
      <c r="B37" s="59" t="s">
        <v>99</v>
      </c>
      <c r="C37" s="58">
        <v>8.0000000000000002E-3</v>
      </c>
      <c r="D37" s="58">
        <v>7.0000000000000001E-3</v>
      </c>
      <c r="E37" s="37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56"/>
      <c r="B38" s="59" t="s">
        <v>173</v>
      </c>
      <c r="C38" s="58">
        <v>4.3999999999999997E-2</v>
      </c>
      <c r="D38" s="58">
        <v>4.3999999999999997E-2</v>
      </c>
      <c r="E38" s="37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56">
        <v>537</v>
      </c>
      <c r="B39" s="151" t="s">
        <v>262</v>
      </c>
      <c r="C39" s="38"/>
      <c r="D39" s="38"/>
      <c r="E39" s="37" t="s">
        <v>81</v>
      </c>
      <c r="F39" s="60">
        <v>0.9</v>
      </c>
      <c r="G39" s="60">
        <v>0.18</v>
      </c>
      <c r="H39" s="60">
        <v>18.18</v>
      </c>
      <c r="I39" s="60">
        <v>82.8</v>
      </c>
      <c r="J39" s="58">
        <v>1.7999999999999999E-2</v>
      </c>
      <c r="K39" s="60">
        <v>3.6</v>
      </c>
      <c r="L39" s="60">
        <v>12.6</v>
      </c>
      <c r="M39" s="60">
        <v>2.52</v>
      </c>
    </row>
    <row r="40" spans="1:13" ht="15.75">
      <c r="A40" s="56"/>
      <c r="B40" s="70" t="s">
        <v>262</v>
      </c>
      <c r="C40" s="71">
        <v>0.18</v>
      </c>
      <c r="D40" s="71">
        <v>0.18</v>
      </c>
      <c r="E40" s="37"/>
      <c r="F40" s="60"/>
      <c r="G40" s="60"/>
      <c r="H40" s="60"/>
      <c r="I40" s="60"/>
      <c r="J40" s="58"/>
      <c r="K40" s="60"/>
      <c r="L40" s="60"/>
      <c r="M40" s="60"/>
    </row>
    <row r="41" spans="1:13" ht="15.75">
      <c r="A41" s="56">
        <v>114</v>
      </c>
      <c r="B41" s="57" t="s">
        <v>86</v>
      </c>
      <c r="C41" s="58">
        <v>0.02</v>
      </c>
      <c r="D41" s="58">
        <v>0.02</v>
      </c>
      <c r="E41" s="37" t="s">
        <v>87</v>
      </c>
      <c r="F41" s="60">
        <v>1.52</v>
      </c>
      <c r="G41" s="60">
        <v>0.16</v>
      </c>
      <c r="H41" s="60">
        <v>9.84</v>
      </c>
      <c r="I41" s="60">
        <v>47</v>
      </c>
      <c r="J41" s="58">
        <v>2.1999999999999999E-2</v>
      </c>
      <c r="K41" s="60">
        <v>0</v>
      </c>
      <c r="L41" s="60">
        <v>4</v>
      </c>
      <c r="M41" s="60">
        <v>0.22</v>
      </c>
    </row>
    <row r="42" spans="1:13" ht="15.75">
      <c r="A42" s="56">
        <v>115</v>
      </c>
      <c r="B42" s="57" t="s">
        <v>108</v>
      </c>
      <c r="C42" s="58">
        <v>0.04</v>
      </c>
      <c r="D42" s="58">
        <v>0.04</v>
      </c>
      <c r="E42" s="37" t="s">
        <v>85</v>
      </c>
      <c r="F42" s="60">
        <v>2.64</v>
      </c>
      <c r="G42" s="60">
        <v>0.48</v>
      </c>
      <c r="H42" s="60">
        <v>13.36</v>
      </c>
      <c r="I42" s="60">
        <v>70</v>
      </c>
      <c r="J42" s="60">
        <v>7.1999999999999995E-2</v>
      </c>
      <c r="K42" s="60">
        <v>0</v>
      </c>
      <c r="L42" s="60">
        <v>14</v>
      </c>
      <c r="M42" s="60">
        <v>1.56</v>
      </c>
    </row>
    <row r="43" spans="1:13" ht="15.75">
      <c r="A43" s="56"/>
      <c r="B43" s="35" t="s">
        <v>110</v>
      </c>
      <c r="C43" s="71"/>
      <c r="D43" s="71"/>
      <c r="E43" s="37"/>
      <c r="F43" s="60"/>
      <c r="G43" s="60"/>
      <c r="H43" s="60"/>
      <c r="I43" s="60"/>
      <c r="J43" s="60"/>
      <c r="K43" s="60"/>
      <c r="L43" s="60"/>
      <c r="M43" s="60"/>
    </row>
    <row r="44" spans="1:13" ht="15.75">
      <c r="A44" s="56">
        <v>327</v>
      </c>
      <c r="B44" s="57" t="s">
        <v>263</v>
      </c>
      <c r="C44" s="58"/>
      <c r="D44" s="58"/>
      <c r="E44" s="37" t="s">
        <v>78</v>
      </c>
      <c r="F44" s="60">
        <v>16.010000000000002</v>
      </c>
      <c r="G44" s="60">
        <v>12.34</v>
      </c>
      <c r="H44" s="60">
        <v>20.68</v>
      </c>
      <c r="I44" s="60">
        <v>257.45999999999998</v>
      </c>
      <c r="J44" s="60">
        <v>0.06</v>
      </c>
      <c r="K44" s="60">
        <v>0.26700000000000002</v>
      </c>
      <c r="L44" s="60">
        <v>136.72999999999999</v>
      </c>
      <c r="M44" s="60">
        <v>0.67</v>
      </c>
    </row>
    <row r="45" spans="1:13" ht="15.75">
      <c r="A45" s="56"/>
      <c r="B45" s="59" t="s">
        <v>11</v>
      </c>
      <c r="C45" s="58">
        <v>0.09</v>
      </c>
      <c r="D45" s="58">
        <v>8.8999999999999996E-2</v>
      </c>
      <c r="E45" s="37"/>
      <c r="F45" s="60"/>
      <c r="G45" s="60"/>
      <c r="H45" s="60"/>
      <c r="I45" s="60"/>
      <c r="J45" s="60"/>
      <c r="K45" s="60"/>
      <c r="L45" s="60"/>
      <c r="M45" s="60"/>
    </row>
    <row r="46" spans="1:13" ht="15.75">
      <c r="A46" s="56"/>
      <c r="B46" s="59" t="s">
        <v>264</v>
      </c>
      <c r="C46" s="58">
        <v>7.0000000000000001E-3</v>
      </c>
      <c r="D46" s="58">
        <v>7.0000000000000001E-3</v>
      </c>
      <c r="E46" s="37"/>
      <c r="F46" s="60"/>
      <c r="G46" s="60"/>
      <c r="H46" s="60"/>
      <c r="I46" s="60"/>
      <c r="J46" s="60"/>
      <c r="K46" s="60"/>
      <c r="L46" s="60"/>
      <c r="M46" s="60"/>
    </row>
    <row r="47" spans="1:13" ht="15.75">
      <c r="A47" s="56"/>
      <c r="B47" s="59" t="s">
        <v>115</v>
      </c>
      <c r="C47" s="152" t="s">
        <v>265</v>
      </c>
      <c r="D47" s="61">
        <v>2.5000000000000001E-3</v>
      </c>
      <c r="E47" s="37"/>
      <c r="F47" s="60"/>
      <c r="G47" s="60"/>
      <c r="H47" s="60"/>
      <c r="I47" s="60"/>
      <c r="J47" s="60"/>
      <c r="K47" s="60"/>
      <c r="L47" s="60"/>
      <c r="M47" s="60"/>
    </row>
    <row r="48" spans="1:13" ht="15.75">
      <c r="A48" s="56"/>
      <c r="B48" s="59" t="s">
        <v>36</v>
      </c>
      <c r="C48" s="58">
        <v>0.01</v>
      </c>
      <c r="D48" s="58">
        <v>0.01</v>
      </c>
      <c r="E48" s="37"/>
      <c r="F48" s="60"/>
      <c r="G48" s="60"/>
      <c r="H48" s="60"/>
      <c r="I48" s="60"/>
      <c r="J48" s="60"/>
      <c r="K48" s="60"/>
      <c r="L48" s="60"/>
      <c r="M48" s="60"/>
    </row>
    <row r="49" spans="1:13" ht="15.75">
      <c r="A49" s="56"/>
      <c r="B49" s="59" t="s">
        <v>29</v>
      </c>
      <c r="C49" s="58">
        <v>7.0000000000000001E-3</v>
      </c>
      <c r="D49" s="58">
        <v>7.0000000000000001E-3</v>
      </c>
      <c r="E49" s="37"/>
      <c r="F49" s="60"/>
      <c r="G49" s="60"/>
      <c r="H49" s="60"/>
      <c r="I49" s="60"/>
      <c r="J49" s="60"/>
      <c r="K49" s="60"/>
      <c r="L49" s="60"/>
      <c r="M49" s="60"/>
    </row>
    <row r="50" spans="1:13" ht="15.75">
      <c r="A50" s="56"/>
      <c r="B50" s="59" t="s">
        <v>12</v>
      </c>
      <c r="C50" s="58">
        <v>3.0000000000000001E-3</v>
      </c>
      <c r="D50" s="58">
        <v>3.0000000000000001E-3</v>
      </c>
      <c r="E50" s="37"/>
      <c r="F50" s="60"/>
      <c r="G50" s="60"/>
      <c r="H50" s="60"/>
      <c r="I50" s="60"/>
      <c r="J50" s="60"/>
      <c r="K50" s="60"/>
      <c r="L50" s="60"/>
      <c r="M50" s="60"/>
    </row>
    <row r="51" spans="1:13" ht="15.75">
      <c r="A51" s="56"/>
      <c r="B51" s="59" t="s">
        <v>30</v>
      </c>
      <c r="C51" s="58">
        <v>1E-3</v>
      </c>
      <c r="D51" s="58">
        <v>1E-3</v>
      </c>
      <c r="E51" s="37"/>
      <c r="F51" s="60"/>
      <c r="G51" s="60"/>
      <c r="H51" s="60"/>
      <c r="I51" s="60"/>
      <c r="J51" s="60"/>
      <c r="K51" s="60"/>
      <c r="L51" s="60"/>
      <c r="M51" s="60"/>
    </row>
    <row r="52" spans="1:13" ht="15.75">
      <c r="A52" s="56">
        <v>449</v>
      </c>
      <c r="B52" s="57" t="s">
        <v>155</v>
      </c>
      <c r="C52" s="58"/>
      <c r="D52" s="58"/>
      <c r="E52" s="37" t="s">
        <v>87</v>
      </c>
      <c r="F52" s="39">
        <v>0.3</v>
      </c>
      <c r="G52" s="72">
        <v>2.12</v>
      </c>
      <c r="H52" s="72">
        <v>0.67</v>
      </c>
      <c r="I52" s="72">
        <v>23</v>
      </c>
      <c r="J52" s="72">
        <v>3.0000000000000001E-3</v>
      </c>
      <c r="K52" s="72">
        <v>0.01</v>
      </c>
      <c r="L52" s="72">
        <v>8.5</v>
      </c>
      <c r="M52" s="72">
        <v>0.02</v>
      </c>
    </row>
    <row r="53" spans="1:13" ht="15.75">
      <c r="A53" s="56"/>
      <c r="B53" s="59" t="s">
        <v>105</v>
      </c>
      <c r="C53" s="58">
        <v>1.4999999999999999E-2</v>
      </c>
      <c r="D53" s="58">
        <v>1.4999999999999999E-2</v>
      </c>
      <c r="E53" s="37"/>
      <c r="F53" s="39"/>
      <c r="G53" s="72"/>
      <c r="H53" s="72"/>
      <c r="I53" s="72"/>
      <c r="J53" s="72"/>
      <c r="K53" s="72"/>
      <c r="L53" s="72"/>
      <c r="M53" s="72"/>
    </row>
    <row r="54" spans="1:13" ht="15.75">
      <c r="A54" s="56"/>
      <c r="B54" s="59" t="s">
        <v>29</v>
      </c>
      <c r="C54" s="61">
        <v>8.0000000000000004E-4</v>
      </c>
      <c r="D54" s="61">
        <v>8.0000000000000004E-4</v>
      </c>
      <c r="E54" s="37"/>
      <c r="F54" s="39"/>
      <c r="G54" s="72"/>
      <c r="H54" s="72"/>
      <c r="I54" s="72"/>
      <c r="J54" s="72"/>
      <c r="K54" s="72"/>
      <c r="L54" s="72"/>
      <c r="M54" s="72"/>
    </row>
    <row r="55" spans="1:13" ht="15.75">
      <c r="A55" s="56"/>
      <c r="B55" s="59" t="s">
        <v>30</v>
      </c>
      <c r="C55" s="61">
        <v>8.0000000000000004E-4</v>
      </c>
      <c r="D55" s="61">
        <v>8.0000000000000004E-4</v>
      </c>
      <c r="E55" s="37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56"/>
      <c r="B56" s="59" t="s">
        <v>36</v>
      </c>
      <c r="C56" s="58">
        <v>2E-3</v>
      </c>
      <c r="D56" s="58">
        <v>2E-3</v>
      </c>
      <c r="E56" s="37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56">
        <v>535</v>
      </c>
      <c r="B57" s="57" t="s">
        <v>237</v>
      </c>
      <c r="C57" s="58"/>
      <c r="D57" s="58"/>
      <c r="E57" s="37" t="s">
        <v>81</v>
      </c>
      <c r="F57" s="60">
        <v>5.22</v>
      </c>
      <c r="G57" s="60">
        <v>4.5</v>
      </c>
      <c r="H57" s="60">
        <v>7.2</v>
      </c>
      <c r="I57" s="60">
        <v>90</v>
      </c>
      <c r="J57" s="58">
        <v>7.1999999999999995E-2</v>
      </c>
      <c r="K57" s="60">
        <v>1.26</v>
      </c>
      <c r="L57" s="60">
        <v>216</v>
      </c>
      <c r="M57" s="60">
        <v>0.18</v>
      </c>
    </row>
    <row r="58" spans="1:13" ht="15.75">
      <c r="A58" s="56"/>
      <c r="B58" s="59" t="s">
        <v>130</v>
      </c>
      <c r="C58" s="58">
        <v>0.184</v>
      </c>
      <c r="D58" s="58">
        <v>0.18</v>
      </c>
      <c r="E58" s="37"/>
      <c r="F58" s="60"/>
      <c r="G58" s="60"/>
      <c r="H58" s="60"/>
      <c r="I58" s="60"/>
      <c r="J58" s="60"/>
      <c r="K58" s="60"/>
      <c r="L58" s="60"/>
      <c r="M58" s="60"/>
    </row>
    <row r="59" spans="1:13" ht="18.600000000000001" customHeight="1">
      <c r="A59" s="231" t="s">
        <v>266</v>
      </c>
      <c r="B59" s="231"/>
      <c r="C59" s="232"/>
      <c r="D59" s="232"/>
      <c r="E59" s="232"/>
      <c r="F59" s="122">
        <f t="shared" ref="F59:M59" si="0">SUM(F5:F58)</f>
        <v>59.97</v>
      </c>
      <c r="G59" s="153">
        <f t="shared" si="0"/>
        <v>55.899999999999984</v>
      </c>
      <c r="H59" s="122">
        <f t="shared" si="0"/>
        <v>211.43999999999997</v>
      </c>
      <c r="I59" s="122">
        <f t="shared" si="0"/>
        <v>1576.86</v>
      </c>
      <c r="J59" s="121">
        <f t="shared" si="0"/>
        <v>0.68300000000000005</v>
      </c>
      <c r="K59" s="121">
        <f t="shared" si="0"/>
        <v>28.097000000000005</v>
      </c>
      <c r="L59" s="122">
        <f t="shared" si="0"/>
        <v>968.17</v>
      </c>
      <c r="M59" s="149">
        <f t="shared" si="0"/>
        <v>10.57</v>
      </c>
    </row>
  </sheetData>
  <sheetProtection selectLockedCells="1" selectUnlockedCells="1"/>
  <mergeCells count="13">
    <mergeCell ref="D1:D2"/>
    <mergeCell ref="E1:E2"/>
    <mergeCell ref="F1:F2"/>
    <mergeCell ref="G1:G2"/>
    <mergeCell ref="H1:H2"/>
    <mergeCell ref="I1:I2"/>
    <mergeCell ref="J1:K1"/>
    <mergeCell ref="L1:M1"/>
    <mergeCell ref="A59:B59"/>
    <mergeCell ref="C59:E59"/>
    <mergeCell ref="A1:A2"/>
    <mergeCell ref="B1:B2"/>
    <mergeCell ref="C1:C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selection activeCell="J65" sqref="J65"/>
    </sheetView>
  </sheetViews>
  <sheetFormatPr defaultColWidth="9" defaultRowHeight="15"/>
  <cols>
    <col min="1" max="1" width="5.28515625" style="31" customWidth="1"/>
    <col min="2" max="2" width="33.42578125" style="31" customWidth="1"/>
    <col min="3" max="8" width="9" style="31"/>
    <col min="9" max="9" width="9.7109375" style="31" customWidth="1"/>
    <col min="10" max="11" width="10.140625" style="31" customWidth="1"/>
    <col min="12" max="12" width="10.5703125" style="31" customWidth="1"/>
    <col min="13" max="13" width="9.85546875" style="31" customWidth="1"/>
    <col min="14" max="16384" width="9" style="31"/>
  </cols>
  <sheetData>
    <row r="1" spans="1:18" ht="17.100000000000001" customHeight="1">
      <c r="A1" s="215" t="s">
        <v>57</v>
      </c>
      <c r="B1" s="216" t="s">
        <v>58</v>
      </c>
      <c r="C1" s="217" t="s">
        <v>59</v>
      </c>
      <c r="D1" s="218" t="s">
        <v>60</v>
      </c>
      <c r="E1" s="213" t="s">
        <v>61</v>
      </c>
      <c r="F1" s="221" t="s">
        <v>62</v>
      </c>
      <c r="G1" s="221" t="s">
        <v>63</v>
      </c>
      <c r="H1" s="221" t="s">
        <v>64</v>
      </c>
      <c r="I1" s="221" t="s">
        <v>65</v>
      </c>
      <c r="J1" s="233" t="s">
        <v>66</v>
      </c>
      <c r="K1" s="233"/>
      <c r="L1" s="233" t="s">
        <v>67</v>
      </c>
      <c r="M1" s="233"/>
    </row>
    <row r="2" spans="1:18">
      <c r="A2" s="215"/>
      <c r="B2" s="216"/>
      <c r="C2" s="217"/>
      <c r="D2" s="218"/>
      <c r="E2" s="213"/>
      <c r="F2" s="221"/>
      <c r="G2" s="221"/>
      <c r="H2" s="221"/>
      <c r="I2" s="221"/>
      <c r="J2" s="130" t="s">
        <v>68</v>
      </c>
      <c r="K2" s="130" t="s">
        <v>69</v>
      </c>
      <c r="L2" s="130" t="s">
        <v>70</v>
      </c>
      <c r="M2" s="130" t="s">
        <v>71</v>
      </c>
    </row>
    <row r="3" spans="1:18" ht="15.75">
      <c r="A3" s="36"/>
      <c r="B3" s="34" t="s">
        <v>267</v>
      </c>
      <c r="C3" s="58"/>
      <c r="D3" s="58"/>
      <c r="E3" s="39"/>
      <c r="F3" s="60"/>
      <c r="G3" s="60"/>
      <c r="H3" s="60"/>
      <c r="I3" s="60"/>
      <c r="J3" s="46"/>
      <c r="K3" s="46"/>
      <c r="L3" s="46"/>
      <c r="M3" s="46"/>
    </row>
    <row r="4" spans="1:18">
      <c r="A4" s="56"/>
      <c r="B4" s="45" t="s">
        <v>203</v>
      </c>
      <c r="C4" s="58"/>
      <c r="D4" s="58"/>
      <c r="E4" s="39"/>
      <c r="F4" s="60"/>
      <c r="G4" s="60"/>
      <c r="H4" s="60"/>
      <c r="I4" s="60"/>
      <c r="J4" s="60"/>
      <c r="K4" s="60"/>
      <c r="L4" s="60"/>
      <c r="M4" s="60"/>
    </row>
    <row r="5" spans="1:18" ht="15.75">
      <c r="A5" s="56"/>
      <c r="B5" s="57" t="s">
        <v>74</v>
      </c>
      <c r="C5" s="58"/>
      <c r="D5" s="58"/>
      <c r="E5" s="37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0.08</v>
      </c>
      <c r="K5" s="39">
        <v>4</v>
      </c>
      <c r="L5" s="39">
        <v>0.48</v>
      </c>
      <c r="M5" s="39">
        <v>0</v>
      </c>
    </row>
    <row r="6" spans="1:18" ht="15.75">
      <c r="A6" s="56"/>
      <c r="B6" s="59" t="s">
        <v>76</v>
      </c>
      <c r="C6" s="58">
        <v>5.0000000000000001E-3</v>
      </c>
      <c r="D6" s="58">
        <v>5.0000000000000001E-3</v>
      </c>
      <c r="E6" s="37"/>
      <c r="F6" s="39"/>
      <c r="G6" s="39"/>
      <c r="H6" s="39"/>
      <c r="I6" s="39"/>
      <c r="J6" s="39"/>
      <c r="K6" s="39"/>
      <c r="L6" s="39"/>
      <c r="M6" s="39"/>
    </row>
    <row r="7" spans="1:18" ht="15.75">
      <c r="A7" s="56">
        <v>99</v>
      </c>
      <c r="B7" s="51" t="s">
        <v>180</v>
      </c>
      <c r="C7" s="39"/>
      <c r="D7" s="39"/>
      <c r="E7" s="37" t="s">
        <v>181</v>
      </c>
      <c r="F7" s="39">
        <v>1.72</v>
      </c>
      <c r="G7" s="39">
        <v>4.28</v>
      </c>
      <c r="H7" s="39">
        <v>9.8800000000000008</v>
      </c>
      <c r="I7" s="39">
        <v>84.4</v>
      </c>
      <c r="J7" s="39">
        <v>0.02</v>
      </c>
      <c r="K7" s="39">
        <v>0</v>
      </c>
      <c r="L7" s="39">
        <v>4.5999999999999996</v>
      </c>
      <c r="M7" s="39">
        <v>0.23</v>
      </c>
    </row>
    <row r="8" spans="1:18" ht="15.75">
      <c r="A8" s="56"/>
      <c r="B8" s="59" t="s">
        <v>30</v>
      </c>
      <c r="C8" s="39">
        <v>5.0000000000000001E-3</v>
      </c>
      <c r="D8" s="39">
        <v>5.0000000000000001E-3</v>
      </c>
      <c r="E8" s="37"/>
      <c r="F8" s="39"/>
      <c r="G8" s="39"/>
      <c r="H8" s="39"/>
      <c r="I8" s="39"/>
      <c r="J8" s="39"/>
      <c r="K8" s="39"/>
      <c r="L8" s="39"/>
      <c r="M8" s="39"/>
    </row>
    <row r="9" spans="1:18" ht="15.75">
      <c r="A9" s="56"/>
      <c r="B9" s="70" t="s">
        <v>26</v>
      </c>
      <c r="C9" s="39">
        <v>0.02</v>
      </c>
      <c r="D9" s="39">
        <v>0.02</v>
      </c>
      <c r="E9" s="37"/>
      <c r="F9" s="39"/>
      <c r="G9" s="39"/>
      <c r="H9" s="39"/>
      <c r="I9" s="39"/>
      <c r="J9" s="39"/>
      <c r="K9" s="39"/>
      <c r="L9" s="39"/>
      <c r="M9" s="39"/>
    </row>
    <row r="10" spans="1:18" ht="15.75">
      <c r="A10" s="56">
        <v>306</v>
      </c>
      <c r="B10" s="64" t="s">
        <v>268</v>
      </c>
      <c r="E10" s="37" t="s">
        <v>87</v>
      </c>
      <c r="F10" s="39">
        <v>2.5499999999999998</v>
      </c>
      <c r="G10" s="39">
        <v>2.2999999999999998</v>
      </c>
      <c r="H10" s="39">
        <v>0.15</v>
      </c>
      <c r="I10" s="39">
        <v>31.5</v>
      </c>
      <c r="J10" s="39">
        <v>1.4999999999999999E-2</v>
      </c>
      <c r="K10" s="39">
        <v>0</v>
      </c>
      <c r="L10" s="39">
        <v>11</v>
      </c>
      <c r="M10" s="39">
        <v>0.5</v>
      </c>
    </row>
    <row r="11" spans="1:18" ht="15.75">
      <c r="A11" s="56"/>
      <c r="B11" s="70" t="s">
        <v>115</v>
      </c>
      <c r="C11" s="39" t="s">
        <v>269</v>
      </c>
      <c r="D11" s="39">
        <v>0.02</v>
      </c>
      <c r="E11" s="37"/>
      <c r="F11" s="39"/>
      <c r="G11" s="39"/>
      <c r="H11" s="39"/>
      <c r="I11" s="39"/>
      <c r="J11" s="39"/>
      <c r="K11" s="39"/>
      <c r="L11" s="39"/>
      <c r="M11" s="39"/>
    </row>
    <row r="12" spans="1:18" ht="15.75">
      <c r="A12" s="56">
        <v>259</v>
      </c>
      <c r="B12" s="116" t="s">
        <v>270</v>
      </c>
      <c r="C12" s="58"/>
      <c r="D12" s="58"/>
      <c r="E12" s="37" t="s">
        <v>125</v>
      </c>
      <c r="F12" s="39">
        <v>6.28</v>
      </c>
      <c r="G12" s="39">
        <v>11.82</v>
      </c>
      <c r="H12" s="39">
        <v>37</v>
      </c>
      <c r="I12" s="39">
        <v>279.39999999999998</v>
      </c>
      <c r="J12" s="39">
        <v>0.06</v>
      </c>
      <c r="K12" s="39">
        <v>1.42</v>
      </c>
      <c r="L12" s="39">
        <v>131</v>
      </c>
      <c r="M12" s="39">
        <v>0.56000000000000005</v>
      </c>
    </row>
    <row r="13" spans="1:18" ht="15.75">
      <c r="A13" s="56"/>
      <c r="B13" s="70" t="s">
        <v>105</v>
      </c>
      <c r="C13" s="58">
        <v>0.11</v>
      </c>
      <c r="D13" s="58">
        <v>0.11</v>
      </c>
      <c r="E13" s="37"/>
      <c r="F13" s="39"/>
      <c r="G13" s="39"/>
      <c r="H13" s="39"/>
      <c r="I13" s="39"/>
      <c r="J13" s="39"/>
      <c r="K13" s="39"/>
      <c r="L13" s="39"/>
      <c r="M13" s="39"/>
      <c r="N13" s="124"/>
      <c r="O13" s="124"/>
      <c r="P13" s="124"/>
      <c r="Q13" s="124"/>
      <c r="R13" s="124"/>
    </row>
    <row r="14" spans="1:18" ht="15.75">
      <c r="A14" s="56"/>
      <c r="B14" s="70" t="s">
        <v>173</v>
      </c>
      <c r="C14" s="58">
        <v>4.3999999999999997E-2</v>
      </c>
      <c r="D14" s="58">
        <v>4.3999999999999997E-2</v>
      </c>
      <c r="E14" s="37"/>
      <c r="F14" s="39"/>
      <c r="G14" s="39"/>
      <c r="H14" s="39"/>
      <c r="I14" s="39"/>
      <c r="J14" s="39"/>
      <c r="K14" s="39"/>
      <c r="L14" s="39"/>
      <c r="M14" s="39"/>
      <c r="N14" s="124"/>
      <c r="O14" s="124"/>
      <c r="P14" s="124"/>
      <c r="Q14" s="124"/>
      <c r="R14" s="124"/>
    </row>
    <row r="15" spans="1:18" ht="15.75">
      <c r="A15" s="56"/>
      <c r="B15" s="59" t="s">
        <v>30</v>
      </c>
      <c r="C15" s="58">
        <v>0.01</v>
      </c>
      <c r="D15" s="58">
        <v>0.01</v>
      </c>
      <c r="E15" s="37"/>
      <c r="F15" s="39"/>
      <c r="G15" s="39"/>
      <c r="H15" s="39"/>
      <c r="I15" s="39"/>
      <c r="J15" s="39"/>
      <c r="K15" s="39"/>
      <c r="L15" s="39"/>
      <c r="M15" s="39"/>
      <c r="N15" s="124"/>
      <c r="O15" s="124"/>
      <c r="P15" s="124"/>
      <c r="Q15" s="124"/>
      <c r="R15" s="124"/>
    </row>
    <row r="16" spans="1:18" ht="15.75">
      <c r="A16" s="56">
        <v>514</v>
      </c>
      <c r="B16" s="57" t="s">
        <v>178</v>
      </c>
      <c r="C16" s="58"/>
      <c r="D16" s="58"/>
      <c r="E16" s="37" t="s">
        <v>81</v>
      </c>
      <c r="F16" s="60">
        <v>2.88</v>
      </c>
      <c r="G16" s="60">
        <v>2.4300000000000002</v>
      </c>
      <c r="H16" s="60">
        <v>14.31</v>
      </c>
      <c r="I16" s="60">
        <v>71.099999999999994</v>
      </c>
      <c r="J16" s="58">
        <v>3.5999999999999997E-2</v>
      </c>
      <c r="K16" s="60">
        <v>1.17</v>
      </c>
      <c r="L16" s="60">
        <v>113.4</v>
      </c>
      <c r="M16" s="60">
        <v>0.09</v>
      </c>
    </row>
    <row r="17" spans="1:13" ht="15.75">
      <c r="A17" s="56"/>
      <c r="B17" s="59" t="s">
        <v>35</v>
      </c>
      <c r="C17" s="61">
        <v>1.8E-3</v>
      </c>
      <c r="D17" s="61">
        <v>1.8E-3</v>
      </c>
      <c r="E17" s="37"/>
      <c r="F17" s="60"/>
      <c r="G17" s="60"/>
      <c r="H17" s="60"/>
      <c r="I17" s="60"/>
      <c r="J17" s="60"/>
      <c r="K17" s="60"/>
      <c r="L17" s="60"/>
      <c r="M17" s="60"/>
    </row>
    <row r="18" spans="1:13" ht="15.75">
      <c r="A18" s="56"/>
      <c r="B18" s="70" t="s">
        <v>105</v>
      </c>
      <c r="C18" s="71">
        <v>0.09</v>
      </c>
      <c r="D18" s="71">
        <v>0.09</v>
      </c>
      <c r="E18" s="37"/>
      <c r="F18" s="60"/>
      <c r="G18" s="60"/>
      <c r="H18" s="60"/>
      <c r="I18" s="60"/>
      <c r="J18" s="60"/>
      <c r="K18" s="60"/>
      <c r="L18" s="60"/>
      <c r="M18" s="60"/>
    </row>
    <row r="19" spans="1:13" ht="15.75">
      <c r="A19" s="56"/>
      <c r="B19" s="70" t="s">
        <v>36</v>
      </c>
      <c r="C19" s="58">
        <v>8.9999999999999993E-3</v>
      </c>
      <c r="D19" s="58">
        <v>8.9999999999999993E-3</v>
      </c>
      <c r="E19" s="37"/>
      <c r="F19" s="60"/>
      <c r="G19" s="60"/>
      <c r="H19" s="60"/>
      <c r="I19" s="60"/>
      <c r="J19" s="60"/>
      <c r="K19" s="60"/>
      <c r="L19" s="60"/>
      <c r="M19" s="60"/>
    </row>
    <row r="20" spans="1:13" ht="15.75">
      <c r="A20" s="56">
        <v>114</v>
      </c>
      <c r="B20" s="57" t="s">
        <v>86</v>
      </c>
      <c r="C20" s="58">
        <v>0.02</v>
      </c>
      <c r="D20" s="58">
        <v>0.02</v>
      </c>
      <c r="E20" s="37" t="s">
        <v>87</v>
      </c>
      <c r="F20" s="60">
        <v>1.52</v>
      </c>
      <c r="G20" s="60">
        <v>0.16</v>
      </c>
      <c r="H20" s="60">
        <v>9.84</v>
      </c>
      <c r="I20" s="60">
        <v>47</v>
      </c>
      <c r="J20" s="58">
        <v>2.1999999999999999E-2</v>
      </c>
      <c r="K20" s="60">
        <v>0</v>
      </c>
      <c r="L20" s="60">
        <v>4</v>
      </c>
      <c r="M20" s="60">
        <v>0.22</v>
      </c>
    </row>
    <row r="21" spans="1:13" ht="15.75">
      <c r="A21" s="56">
        <v>118</v>
      </c>
      <c r="B21" s="116" t="s">
        <v>185</v>
      </c>
      <c r="C21" s="71">
        <v>0.14899999999999999</v>
      </c>
      <c r="D21" s="71">
        <v>0.13300000000000001</v>
      </c>
      <c r="E21" s="37" t="s">
        <v>271</v>
      </c>
      <c r="F21" s="60">
        <v>0.53200000000000003</v>
      </c>
      <c r="G21" s="60">
        <v>0.53200000000000003</v>
      </c>
      <c r="H21" s="60">
        <v>13.03</v>
      </c>
      <c r="I21" s="60">
        <v>62.51</v>
      </c>
      <c r="J21" s="39">
        <v>0.04</v>
      </c>
      <c r="K21" s="39">
        <v>13.3</v>
      </c>
      <c r="L21" s="39">
        <v>21.28</v>
      </c>
      <c r="M21" s="39">
        <v>2.93</v>
      </c>
    </row>
    <row r="22" spans="1:13" ht="15.75">
      <c r="A22" s="56"/>
      <c r="B22" s="35" t="s">
        <v>90</v>
      </c>
      <c r="C22" s="58"/>
      <c r="D22" s="58"/>
      <c r="E22" s="37"/>
      <c r="F22" s="60"/>
      <c r="G22" s="60"/>
      <c r="H22" s="60"/>
      <c r="I22" s="60"/>
      <c r="J22" s="60"/>
      <c r="K22" s="60"/>
      <c r="L22" s="60"/>
      <c r="M22" s="60"/>
    </row>
    <row r="23" spans="1:13" ht="15.75">
      <c r="A23" s="56"/>
      <c r="B23" s="116" t="s">
        <v>272</v>
      </c>
      <c r="C23" s="71">
        <v>0.09</v>
      </c>
      <c r="D23" s="71">
        <v>0.06</v>
      </c>
      <c r="E23" s="37" t="s">
        <v>102</v>
      </c>
      <c r="F23" s="60">
        <v>13.8</v>
      </c>
      <c r="G23" s="60">
        <v>0.72</v>
      </c>
      <c r="H23" s="60">
        <v>31.98</v>
      </c>
      <c r="I23" s="60">
        <v>181.62</v>
      </c>
      <c r="J23" s="60">
        <v>0.48</v>
      </c>
      <c r="K23" s="60">
        <v>0</v>
      </c>
      <c r="L23" s="39">
        <v>69</v>
      </c>
      <c r="M23" s="39">
        <v>5.64</v>
      </c>
    </row>
    <row r="24" spans="1:13" ht="15.75">
      <c r="A24" s="56">
        <v>138</v>
      </c>
      <c r="B24" s="64" t="s">
        <v>273</v>
      </c>
      <c r="C24" s="71"/>
      <c r="D24" s="71"/>
      <c r="E24" s="37" t="s">
        <v>95</v>
      </c>
      <c r="F24" s="60">
        <v>1.48</v>
      </c>
      <c r="G24" s="60">
        <v>4.0599999999999996</v>
      </c>
      <c r="H24" s="60">
        <v>11.28</v>
      </c>
      <c r="I24" s="60">
        <v>87.6</v>
      </c>
      <c r="J24" s="58">
        <v>7.1999999999999995E-2</v>
      </c>
      <c r="K24" s="60">
        <v>8.08</v>
      </c>
      <c r="L24" s="60">
        <v>16.2</v>
      </c>
      <c r="M24" s="60">
        <v>0.76</v>
      </c>
    </row>
    <row r="25" spans="1:13" ht="15.75">
      <c r="A25" s="56"/>
      <c r="B25" s="59" t="s">
        <v>97</v>
      </c>
      <c r="C25" s="58">
        <v>0.08</v>
      </c>
      <c r="D25" s="58">
        <v>0.06</v>
      </c>
      <c r="E25" s="35"/>
      <c r="F25" s="60"/>
      <c r="G25" s="60"/>
      <c r="H25" s="60"/>
      <c r="I25" s="60"/>
      <c r="J25" s="60"/>
      <c r="K25" s="65"/>
      <c r="L25" s="60"/>
      <c r="M25" s="60"/>
    </row>
    <row r="26" spans="1:13" ht="15.75">
      <c r="A26" s="56"/>
      <c r="B26" s="59" t="s">
        <v>274</v>
      </c>
      <c r="C26" s="58">
        <v>1.2999999999999999E-2</v>
      </c>
      <c r="D26" s="58">
        <v>1.2E-2</v>
      </c>
      <c r="E26" s="37"/>
      <c r="F26" s="60"/>
      <c r="G26" s="60"/>
      <c r="H26" s="60"/>
      <c r="I26" s="60"/>
      <c r="J26" s="60"/>
      <c r="K26" s="60"/>
      <c r="L26" s="60"/>
      <c r="M26" s="60"/>
    </row>
    <row r="27" spans="1:13" ht="15.75">
      <c r="A27" s="56"/>
      <c r="B27" s="59" t="s">
        <v>99</v>
      </c>
      <c r="C27" s="58">
        <v>0.01</v>
      </c>
      <c r="D27" s="58">
        <v>8.0000000000000002E-3</v>
      </c>
      <c r="E27" s="37"/>
      <c r="F27" s="60"/>
      <c r="G27" s="60"/>
      <c r="H27" s="60"/>
      <c r="I27" s="60"/>
      <c r="J27" s="60"/>
      <c r="K27" s="60"/>
      <c r="L27" s="60"/>
      <c r="M27" s="60"/>
    </row>
    <row r="28" spans="1:13" ht="15.75">
      <c r="A28" s="56"/>
      <c r="B28" s="59" t="s">
        <v>31</v>
      </c>
      <c r="C28" s="58">
        <v>4.0000000000000001E-3</v>
      </c>
      <c r="D28" s="58">
        <v>4.0000000000000001E-3</v>
      </c>
      <c r="E28" s="37"/>
      <c r="F28" s="60"/>
      <c r="G28" s="60"/>
      <c r="H28" s="60"/>
      <c r="I28" s="60"/>
      <c r="J28" s="60"/>
      <c r="K28" s="60"/>
      <c r="L28" s="60"/>
      <c r="M28" s="60"/>
    </row>
    <row r="29" spans="1:13" ht="15.75">
      <c r="A29" s="56"/>
      <c r="B29" s="59" t="s">
        <v>12</v>
      </c>
      <c r="C29" s="58">
        <v>5.0000000000000001E-3</v>
      </c>
      <c r="D29" s="58">
        <v>5.0000000000000001E-3</v>
      </c>
      <c r="E29" s="37"/>
      <c r="F29" s="60"/>
      <c r="G29" s="60"/>
      <c r="H29" s="60"/>
      <c r="I29" s="60"/>
      <c r="J29" s="60"/>
      <c r="K29" s="60"/>
      <c r="L29" s="60"/>
      <c r="M29" s="60"/>
    </row>
    <row r="30" spans="1:13" ht="15.75">
      <c r="A30" s="56">
        <v>353</v>
      </c>
      <c r="B30" s="57" t="s">
        <v>275</v>
      </c>
      <c r="C30" s="58"/>
      <c r="D30" s="119"/>
      <c r="E30" s="69" t="s">
        <v>111</v>
      </c>
      <c r="F30" s="39">
        <v>11.76</v>
      </c>
      <c r="G30" s="39">
        <v>1.68</v>
      </c>
      <c r="H30" s="39">
        <v>6.08</v>
      </c>
      <c r="I30" s="39">
        <v>86.4</v>
      </c>
      <c r="J30" s="39">
        <v>6.4000000000000001E-2</v>
      </c>
      <c r="K30" s="39">
        <v>0.24</v>
      </c>
      <c r="L30" s="39">
        <v>40</v>
      </c>
      <c r="M30" s="39">
        <v>0.64</v>
      </c>
    </row>
    <row r="31" spans="1:13" ht="20.25" customHeight="1">
      <c r="A31" s="56"/>
      <c r="B31" s="59" t="s">
        <v>307</v>
      </c>
      <c r="C31" s="58">
        <v>8.6999999999999994E-2</v>
      </c>
      <c r="D31" s="119">
        <v>6.4000000000000001E-2</v>
      </c>
      <c r="E31" s="69"/>
      <c r="F31" s="39"/>
      <c r="G31" s="39"/>
      <c r="H31" s="39"/>
      <c r="I31" s="39"/>
      <c r="J31" s="39"/>
      <c r="K31" s="39"/>
      <c r="L31" s="39"/>
      <c r="M31" s="39"/>
    </row>
    <row r="32" spans="1:13" ht="19.5" customHeight="1">
      <c r="A32" s="56"/>
      <c r="B32" s="59" t="s">
        <v>26</v>
      </c>
      <c r="C32" s="58">
        <v>1.0999999999999999E-2</v>
      </c>
      <c r="D32" s="119">
        <v>1.0999999999999999E-2</v>
      </c>
      <c r="E32" s="6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56"/>
      <c r="B33" s="59" t="s">
        <v>115</v>
      </c>
      <c r="C33" s="58" t="s">
        <v>276</v>
      </c>
      <c r="D33" s="119">
        <v>8.0000000000000002E-3</v>
      </c>
      <c r="E33" s="69"/>
      <c r="F33" s="39"/>
      <c r="G33" s="39"/>
      <c r="H33" s="39"/>
      <c r="I33" s="39"/>
      <c r="J33" s="39"/>
      <c r="K33" s="39"/>
      <c r="L33" s="39"/>
      <c r="M33" s="39"/>
    </row>
    <row r="34" spans="1:13" ht="21.75" customHeight="1">
      <c r="A34" s="56"/>
      <c r="B34" s="59" t="s">
        <v>105</v>
      </c>
      <c r="C34" s="58">
        <v>1.6E-2</v>
      </c>
      <c r="D34" s="119">
        <v>1.6E-2</v>
      </c>
      <c r="E34" s="6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56">
        <v>179</v>
      </c>
      <c r="B35" s="57" t="s">
        <v>193</v>
      </c>
      <c r="C35" s="58"/>
      <c r="D35" s="119"/>
      <c r="E35" s="69" t="s">
        <v>78</v>
      </c>
      <c r="F35" s="39">
        <v>1.9</v>
      </c>
      <c r="G35" s="39">
        <v>4.0999999999999996</v>
      </c>
      <c r="H35" s="39">
        <v>12.7</v>
      </c>
      <c r="I35" s="39">
        <v>95</v>
      </c>
      <c r="J35" s="39">
        <v>0.1</v>
      </c>
      <c r="K35" s="39">
        <v>13.9</v>
      </c>
      <c r="L35" s="39">
        <v>11</v>
      </c>
      <c r="M35" s="39">
        <v>0.8</v>
      </c>
    </row>
    <row r="36" spans="1:13" ht="15.75">
      <c r="A36" s="56"/>
      <c r="B36" s="59" t="s">
        <v>97</v>
      </c>
      <c r="C36" s="58">
        <v>0.13200000000000001</v>
      </c>
      <c r="D36" s="119">
        <v>9.9000000000000005E-2</v>
      </c>
      <c r="E36" s="6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56"/>
      <c r="B37" s="59" t="s">
        <v>30</v>
      </c>
      <c r="C37" s="58">
        <v>4.0000000000000001E-3</v>
      </c>
      <c r="D37" s="119">
        <v>4.0000000000000001E-3</v>
      </c>
      <c r="E37" s="69"/>
      <c r="F37" s="60"/>
      <c r="G37" s="60"/>
      <c r="H37" s="60"/>
      <c r="I37" s="60"/>
      <c r="J37" s="60"/>
      <c r="K37" s="60"/>
      <c r="L37" s="60"/>
      <c r="M37" s="60"/>
    </row>
    <row r="38" spans="1:13" ht="15.75">
      <c r="A38" s="56">
        <v>520</v>
      </c>
      <c r="B38" s="57" t="s">
        <v>277</v>
      </c>
      <c r="C38" s="58"/>
      <c r="D38" s="58"/>
      <c r="E38" s="37" t="s">
        <v>81</v>
      </c>
      <c r="F38" s="60">
        <v>0.09</v>
      </c>
      <c r="G38" s="60">
        <v>0.11</v>
      </c>
      <c r="H38" s="60">
        <v>21.06</v>
      </c>
      <c r="I38" s="60">
        <v>86.4</v>
      </c>
      <c r="J38" s="58">
        <v>5.3999999999999999E-2</v>
      </c>
      <c r="K38" s="60">
        <v>1.62</v>
      </c>
      <c r="L38" s="60">
        <v>10.8</v>
      </c>
      <c r="M38" s="60">
        <v>0.54</v>
      </c>
    </row>
    <row r="39" spans="1:13" ht="15.75">
      <c r="A39" s="56"/>
      <c r="B39" s="59" t="s">
        <v>107</v>
      </c>
      <c r="C39" s="58">
        <v>3.1E-2</v>
      </c>
      <c r="D39" s="58">
        <v>2.7E-2</v>
      </c>
      <c r="E39" s="37"/>
      <c r="F39" s="60"/>
      <c r="G39" s="60"/>
      <c r="H39" s="60"/>
      <c r="I39" s="60"/>
      <c r="J39" s="60"/>
      <c r="K39" s="60"/>
      <c r="L39" s="60"/>
      <c r="M39" s="60"/>
    </row>
    <row r="40" spans="1:13" ht="15.75">
      <c r="A40" s="56"/>
      <c r="B40" s="59" t="s">
        <v>38</v>
      </c>
      <c r="C40" s="58">
        <v>7.0000000000000001E-3</v>
      </c>
      <c r="D40" s="58">
        <v>7.0000000000000001E-3</v>
      </c>
      <c r="E40" s="37"/>
      <c r="F40" s="60"/>
      <c r="G40" s="60"/>
      <c r="H40" s="60"/>
      <c r="I40" s="60"/>
      <c r="J40" s="60"/>
      <c r="K40" s="60"/>
      <c r="L40" s="60"/>
      <c r="M40" s="60"/>
    </row>
    <row r="41" spans="1:13" ht="15.75">
      <c r="A41" s="56"/>
      <c r="B41" s="59" t="s">
        <v>36</v>
      </c>
      <c r="C41" s="58">
        <v>1.7999999999999999E-2</v>
      </c>
      <c r="D41" s="58">
        <v>1.7999999999999999E-2</v>
      </c>
      <c r="E41" s="37"/>
      <c r="F41" s="60"/>
      <c r="G41" s="60"/>
      <c r="H41" s="60"/>
      <c r="I41" s="60"/>
      <c r="J41" s="60"/>
      <c r="K41" s="60"/>
      <c r="L41" s="60"/>
      <c r="M41" s="60"/>
    </row>
    <row r="42" spans="1:13" ht="15.75">
      <c r="A42" s="56">
        <v>114</v>
      </c>
      <c r="B42" s="57" t="s">
        <v>86</v>
      </c>
      <c r="C42" s="58">
        <v>0.02</v>
      </c>
      <c r="D42" s="58">
        <v>0.02</v>
      </c>
      <c r="E42" s="37" t="s">
        <v>87</v>
      </c>
      <c r="F42" s="39">
        <v>1.52</v>
      </c>
      <c r="G42" s="39">
        <v>0.16</v>
      </c>
      <c r="H42" s="39">
        <v>9.84</v>
      </c>
      <c r="I42" s="39">
        <v>47</v>
      </c>
      <c r="J42" s="39">
        <v>2.1999999999999999E-2</v>
      </c>
      <c r="K42" s="39">
        <v>0</v>
      </c>
      <c r="L42" s="39">
        <v>4</v>
      </c>
      <c r="M42" s="39">
        <v>0.22</v>
      </c>
    </row>
    <row r="43" spans="1:13" ht="15.75">
      <c r="A43" s="56">
        <v>115</v>
      </c>
      <c r="B43" s="57" t="s">
        <v>108</v>
      </c>
      <c r="C43" s="58">
        <v>3.5000000000000003E-2</v>
      </c>
      <c r="D43" s="58">
        <v>3.5000000000000003E-2</v>
      </c>
      <c r="E43" s="37" t="s">
        <v>109</v>
      </c>
      <c r="F43" s="39">
        <v>2.31</v>
      </c>
      <c r="G43" s="39">
        <v>0.42</v>
      </c>
      <c r="H43" s="39">
        <v>11.69</v>
      </c>
      <c r="I43" s="39">
        <v>60.9</v>
      </c>
      <c r="J43" s="39">
        <v>0.06</v>
      </c>
      <c r="K43" s="39">
        <v>0</v>
      </c>
      <c r="L43" s="39">
        <v>12.25</v>
      </c>
      <c r="M43" s="39">
        <v>1.365</v>
      </c>
    </row>
    <row r="44" spans="1:13" ht="15.75">
      <c r="A44" s="56"/>
      <c r="B44" s="35" t="s">
        <v>110</v>
      </c>
      <c r="C44" s="58"/>
      <c r="D44" s="58"/>
      <c r="E44" s="37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56">
        <v>362</v>
      </c>
      <c r="B45" s="57" t="s">
        <v>278</v>
      </c>
      <c r="C45" s="58"/>
      <c r="D45" s="58"/>
      <c r="E45" s="37" t="s">
        <v>78</v>
      </c>
      <c r="F45" s="58">
        <v>1.754</v>
      </c>
      <c r="G45" s="58">
        <v>4.1120000000000001</v>
      </c>
      <c r="H45" s="58">
        <v>5.2439999999999998</v>
      </c>
      <c r="I45" s="60">
        <v>65.8</v>
      </c>
      <c r="J45" s="61">
        <v>4.6800000000000001E-2</v>
      </c>
      <c r="K45" s="60">
        <v>26.6</v>
      </c>
      <c r="L45" s="60">
        <v>34.96</v>
      </c>
      <c r="M45" s="60">
        <v>0.6</v>
      </c>
    </row>
    <row r="46" spans="1:13" ht="15.75">
      <c r="A46" s="56"/>
      <c r="B46" s="59" t="s">
        <v>97</v>
      </c>
      <c r="C46" s="58">
        <v>4.2999999999999997E-2</v>
      </c>
      <c r="D46" s="58">
        <v>3.2000000000000001E-2</v>
      </c>
      <c r="E46" s="37"/>
      <c r="F46" s="60"/>
      <c r="G46" s="58"/>
      <c r="H46" s="60"/>
      <c r="I46" s="60"/>
      <c r="J46" s="60"/>
      <c r="K46" s="60"/>
      <c r="L46" s="60"/>
      <c r="M46" s="60"/>
    </row>
    <row r="47" spans="1:13" ht="15.75">
      <c r="A47" s="56"/>
      <c r="B47" s="59" t="s">
        <v>98</v>
      </c>
      <c r="C47" s="58">
        <v>0.02</v>
      </c>
      <c r="D47" s="58">
        <v>1.6E-2</v>
      </c>
      <c r="E47" s="37"/>
      <c r="F47" s="60"/>
      <c r="G47" s="60"/>
      <c r="H47" s="60"/>
      <c r="I47" s="60"/>
      <c r="J47" s="60"/>
      <c r="K47" s="60"/>
      <c r="L47" s="60"/>
      <c r="M47" s="60"/>
    </row>
    <row r="48" spans="1:13" ht="15.75">
      <c r="A48" s="56"/>
      <c r="B48" s="59" t="s">
        <v>250</v>
      </c>
      <c r="C48" s="58">
        <v>2.5000000000000001E-2</v>
      </c>
      <c r="D48" s="58">
        <v>0.02</v>
      </c>
      <c r="E48" s="37"/>
      <c r="F48" s="60"/>
      <c r="G48" s="60"/>
      <c r="H48" s="60"/>
      <c r="I48" s="60"/>
      <c r="J48" s="60"/>
      <c r="K48" s="60"/>
      <c r="L48" s="60"/>
      <c r="M48" s="60"/>
    </row>
    <row r="49" spans="1:18" ht="15.75">
      <c r="A49" s="56"/>
      <c r="B49" s="59" t="s">
        <v>99</v>
      </c>
      <c r="C49" s="58">
        <v>8.9999999999999993E-3</v>
      </c>
      <c r="D49" s="58">
        <v>8.0000000000000002E-3</v>
      </c>
      <c r="E49" s="37"/>
      <c r="F49" s="60"/>
      <c r="G49" s="60"/>
      <c r="H49" s="60"/>
      <c r="I49" s="60"/>
      <c r="J49" s="60"/>
      <c r="K49" s="60"/>
      <c r="L49" s="60"/>
      <c r="M49" s="60"/>
    </row>
    <row r="50" spans="1:18" ht="15.75">
      <c r="A50" s="56"/>
      <c r="B50" s="59" t="s">
        <v>279</v>
      </c>
      <c r="C50" s="58">
        <v>2.4E-2</v>
      </c>
      <c r="D50" s="58">
        <v>1.6E-2</v>
      </c>
      <c r="E50" s="37"/>
      <c r="F50" s="60"/>
      <c r="G50" s="60"/>
      <c r="H50" s="60"/>
      <c r="I50" s="60"/>
      <c r="J50" s="60"/>
      <c r="K50" s="60"/>
      <c r="L50" s="60"/>
      <c r="M50" s="60"/>
    </row>
    <row r="51" spans="1:18" ht="15.75">
      <c r="A51" s="56"/>
      <c r="B51" s="59" t="s">
        <v>31</v>
      </c>
      <c r="C51" s="58">
        <v>4.0000000000000001E-3</v>
      </c>
      <c r="D51" s="58">
        <v>4.0000000000000001E-3</v>
      </c>
      <c r="E51" s="37"/>
      <c r="F51" s="60"/>
      <c r="G51" s="60"/>
      <c r="H51" s="60"/>
      <c r="I51" s="60"/>
      <c r="J51" s="60"/>
      <c r="K51" s="60"/>
      <c r="L51" s="60"/>
      <c r="M51" s="60"/>
    </row>
    <row r="52" spans="1:18" ht="15.75">
      <c r="A52" s="56">
        <v>462</v>
      </c>
      <c r="B52" s="59" t="s">
        <v>280</v>
      </c>
      <c r="C52" s="58"/>
      <c r="D52" s="58"/>
      <c r="E52" s="37" t="s">
        <v>192</v>
      </c>
      <c r="F52" s="60">
        <v>0.32</v>
      </c>
      <c r="G52" s="60">
        <v>1.1200000000000001</v>
      </c>
      <c r="H52" s="60">
        <v>2.08</v>
      </c>
      <c r="I52" s="60">
        <v>19.68</v>
      </c>
      <c r="J52" s="60">
        <v>3.5999999999999999E-3</v>
      </c>
      <c r="K52" s="60">
        <v>0.47</v>
      </c>
      <c r="L52" s="60">
        <v>1.35</v>
      </c>
      <c r="M52" s="60">
        <v>0.11</v>
      </c>
    </row>
    <row r="53" spans="1:18" ht="15.75">
      <c r="A53" s="56"/>
      <c r="B53" s="59" t="s">
        <v>29</v>
      </c>
      <c r="C53" s="58">
        <v>1E-3</v>
      </c>
      <c r="D53" s="58">
        <v>1E-3</v>
      </c>
      <c r="E53" s="37"/>
      <c r="F53" s="60"/>
      <c r="G53" s="60"/>
      <c r="H53" s="60"/>
      <c r="I53" s="60"/>
      <c r="J53" s="60"/>
      <c r="K53" s="60"/>
      <c r="L53" s="60"/>
      <c r="M53" s="60"/>
    </row>
    <row r="54" spans="1:18" ht="15.75">
      <c r="A54" s="56"/>
      <c r="B54" s="59" t="s">
        <v>30</v>
      </c>
      <c r="C54" s="58">
        <v>1E-3</v>
      </c>
      <c r="D54" s="58">
        <v>1E-3</v>
      </c>
      <c r="E54" s="37"/>
      <c r="F54" s="60"/>
      <c r="G54" s="60"/>
      <c r="H54" s="60"/>
      <c r="I54" s="60"/>
      <c r="J54" s="60"/>
      <c r="K54" s="60"/>
      <c r="L54" s="60"/>
      <c r="M54" s="60"/>
    </row>
    <row r="55" spans="1:18" ht="15.75">
      <c r="A55" s="56"/>
      <c r="B55" s="59" t="s">
        <v>281</v>
      </c>
      <c r="C55" s="58">
        <v>5.0000000000000001E-3</v>
      </c>
      <c r="D55" s="58">
        <v>5.0000000000000001E-3</v>
      </c>
      <c r="E55" s="37"/>
      <c r="F55" s="60"/>
      <c r="G55" s="60"/>
      <c r="H55" s="60"/>
      <c r="I55" s="60"/>
      <c r="J55" s="60"/>
      <c r="K55" s="60"/>
      <c r="L55" s="60"/>
      <c r="M55" s="60"/>
    </row>
    <row r="56" spans="1:18" ht="15.75">
      <c r="A56" s="56"/>
      <c r="B56" s="59" t="s">
        <v>36</v>
      </c>
      <c r="C56" s="58">
        <v>5.0000000000000001E-4</v>
      </c>
      <c r="D56" s="58">
        <v>5.0000000000000001E-4</v>
      </c>
      <c r="E56" s="37"/>
      <c r="F56" s="60"/>
      <c r="G56" s="60"/>
      <c r="H56" s="60"/>
      <c r="I56" s="60"/>
      <c r="J56" s="60"/>
      <c r="K56" s="60"/>
      <c r="L56" s="60"/>
      <c r="M56" s="60"/>
    </row>
    <row r="57" spans="1:18" ht="15.75">
      <c r="A57" s="56">
        <v>108</v>
      </c>
      <c r="B57" s="57" t="s">
        <v>282</v>
      </c>
      <c r="C57" s="58"/>
      <c r="D57" s="58"/>
      <c r="E57" s="37" t="s">
        <v>283</v>
      </c>
      <c r="F57" s="60">
        <v>14.08</v>
      </c>
      <c r="G57" s="60">
        <v>14.355</v>
      </c>
      <c r="H57" s="60">
        <v>0</v>
      </c>
      <c r="I57" s="60">
        <v>188.65</v>
      </c>
      <c r="J57" s="60">
        <v>1.7000000000000001E-2</v>
      </c>
      <c r="K57" s="60">
        <v>0.38500000000000001</v>
      </c>
      <c r="L57" s="60">
        <v>495</v>
      </c>
      <c r="M57" s="60">
        <v>0.495</v>
      </c>
    </row>
    <row r="58" spans="1:18" ht="15.75">
      <c r="A58" s="56"/>
      <c r="B58" s="59" t="s">
        <v>284</v>
      </c>
      <c r="C58" s="61">
        <v>5.5500000000000001E-2</v>
      </c>
      <c r="D58" s="58">
        <v>5.5E-2</v>
      </c>
      <c r="E58" s="37"/>
      <c r="F58" s="60"/>
      <c r="G58" s="60"/>
      <c r="H58" s="60"/>
      <c r="I58" s="60"/>
      <c r="J58" s="60"/>
      <c r="K58" s="60"/>
      <c r="L58" s="60"/>
      <c r="M58" s="60"/>
      <c r="N58" s="125"/>
      <c r="O58" s="125"/>
      <c r="P58" s="125"/>
      <c r="Q58" s="125"/>
      <c r="R58" s="125"/>
    </row>
    <row r="59" spans="1:18" ht="15.75">
      <c r="A59" s="56">
        <v>503</v>
      </c>
      <c r="B59" s="64" t="s">
        <v>156</v>
      </c>
      <c r="C59" s="58"/>
      <c r="D59" s="58"/>
      <c r="E59" s="37" t="s">
        <v>81</v>
      </c>
      <c r="F59" s="39">
        <v>0.09</v>
      </c>
      <c r="G59" s="39">
        <v>0</v>
      </c>
      <c r="H59" s="39">
        <v>13.5</v>
      </c>
      <c r="I59" s="39">
        <v>54</v>
      </c>
      <c r="J59" s="39">
        <v>0</v>
      </c>
      <c r="K59" s="39">
        <v>0</v>
      </c>
      <c r="L59" s="39">
        <v>4.5</v>
      </c>
      <c r="M59" s="39">
        <v>0.36</v>
      </c>
    </row>
    <row r="60" spans="1:18" ht="15.75">
      <c r="A60" s="56"/>
      <c r="B60" s="59" t="s">
        <v>157</v>
      </c>
      <c r="C60" s="61">
        <v>4.0000000000000002E-4</v>
      </c>
      <c r="D60" s="61">
        <v>4.0000000000000002E-4</v>
      </c>
      <c r="E60" s="37"/>
      <c r="F60" s="39"/>
      <c r="G60" s="39"/>
      <c r="H60" s="39"/>
      <c r="I60" s="39"/>
      <c r="J60" s="39"/>
      <c r="K60" s="39"/>
      <c r="L60" s="39"/>
      <c r="M60" s="39"/>
    </row>
    <row r="61" spans="1:18" ht="15.75">
      <c r="A61" s="56"/>
      <c r="B61" s="59" t="s">
        <v>36</v>
      </c>
      <c r="C61" s="58">
        <v>1.2999999999999999E-2</v>
      </c>
      <c r="D61" s="58">
        <v>1.2999999999999999E-2</v>
      </c>
      <c r="E61" s="37"/>
      <c r="F61" s="39"/>
      <c r="G61" s="39"/>
      <c r="H61" s="39"/>
      <c r="I61" s="39"/>
      <c r="J61" s="39"/>
      <c r="K61" s="39"/>
      <c r="L61" s="39"/>
      <c r="M61" s="39"/>
    </row>
    <row r="62" spans="1:18" ht="15.75">
      <c r="A62" s="56">
        <v>114</v>
      </c>
      <c r="B62" s="57" t="s">
        <v>86</v>
      </c>
      <c r="C62" s="58">
        <v>0.02</v>
      </c>
      <c r="D62" s="58">
        <v>0.02</v>
      </c>
      <c r="E62" s="37" t="s">
        <v>87</v>
      </c>
      <c r="F62" s="60">
        <v>1.52</v>
      </c>
      <c r="G62" s="60">
        <v>0.16</v>
      </c>
      <c r="H62" s="60">
        <v>9.84</v>
      </c>
      <c r="I62" s="60">
        <v>47</v>
      </c>
      <c r="J62" s="58">
        <v>2.1999999999999999E-2</v>
      </c>
      <c r="K62" s="60">
        <v>0</v>
      </c>
      <c r="L62" s="60">
        <v>4</v>
      </c>
      <c r="M62" s="60">
        <v>0.22</v>
      </c>
    </row>
    <row r="63" spans="1:18" ht="15.75">
      <c r="A63" s="56"/>
      <c r="B63" s="38" t="s">
        <v>285</v>
      </c>
      <c r="C63" s="58"/>
      <c r="D63" s="58"/>
      <c r="E63" s="35"/>
      <c r="F63" s="122">
        <f t="shared" ref="F63:M63" si="0">SUM(F5:F62)</f>
        <v>66.106000000000009</v>
      </c>
      <c r="G63" s="121">
        <f t="shared" si="0"/>
        <v>52.518999999999991</v>
      </c>
      <c r="H63" s="153">
        <f t="shared" si="0"/>
        <v>224.10400000000001</v>
      </c>
      <c r="I63" s="122">
        <f t="shared" si="0"/>
        <v>1614.4600000000003</v>
      </c>
      <c r="J63" s="121">
        <f t="shared" si="0"/>
        <v>1.2143999999999997</v>
      </c>
      <c r="K63" s="121">
        <f t="shared" si="0"/>
        <v>71.185000000000002</v>
      </c>
      <c r="L63" s="153">
        <f t="shared" si="0"/>
        <v>988.81999999999994</v>
      </c>
      <c r="M63" s="121">
        <f t="shared" si="0"/>
        <v>16.279999999999998</v>
      </c>
    </row>
    <row r="65" spans="2:2">
      <c r="B65" s="31" t="s">
        <v>308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6"/>
  <sheetViews>
    <sheetView topLeftCell="A4" workbookViewId="0">
      <selection activeCell="B24" sqref="B24"/>
    </sheetView>
  </sheetViews>
  <sheetFormatPr defaultColWidth="9" defaultRowHeight="15"/>
  <cols>
    <col min="1" max="1" width="5.28515625" style="31" customWidth="1"/>
    <col min="2" max="2" width="33.28515625" style="31" customWidth="1"/>
    <col min="3" max="16384" width="9" style="31"/>
  </cols>
  <sheetData>
    <row r="1" spans="1:13" ht="17.100000000000001" customHeight="1">
      <c r="A1" s="215" t="s">
        <v>57</v>
      </c>
      <c r="B1" s="216" t="s">
        <v>58</v>
      </c>
      <c r="C1" s="217" t="s">
        <v>59</v>
      </c>
      <c r="D1" s="218" t="s">
        <v>60</v>
      </c>
      <c r="E1" s="213" t="s">
        <v>61</v>
      </c>
      <c r="F1" s="221" t="s">
        <v>62</v>
      </c>
      <c r="G1" s="221" t="s">
        <v>63</v>
      </c>
      <c r="H1" s="221" t="s">
        <v>64</v>
      </c>
      <c r="I1" s="221" t="s">
        <v>65</v>
      </c>
      <c r="J1" s="233" t="s">
        <v>66</v>
      </c>
      <c r="K1" s="233"/>
      <c r="L1" s="233" t="s">
        <v>67</v>
      </c>
      <c r="M1" s="233"/>
    </row>
    <row r="2" spans="1:13">
      <c r="A2" s="215"/>
      <c r="B2" s="216"/>
      <c r="C2" s="217"/>
      <c r="D2" s="218"/>
      <c r="E2" s="213"/>
      <c r="F2" s="221"/>
      <c r="G2" s="221"/>
      <c r="H2" s="221"/>
      <c r="I2" s="221"/>
      <c r="J2" s="130" t="s">
        <v>68</v>
      </c>
      <c r="K2" s="130" t="s">
        <v>69</v>
      </c>
      <c r="L2" s="130" t="s">
        <v>70</v>
      </c>
      <c r="M2" s="130" t="s">
        <v>71</v>
      </c>
    </row>
    <row r="3" spans="1:13" ht="14.25" customHeight="1">
      <c r="A3" s="36"/>
      <c r="B3" s="34" t="s">
        <v>286</v>
      </c>
      <c r="C3" s="58"/>
      <c r="D3" s="58"/>
      <c r="E3" s="39"/>
      <c r="F3" s="60"/>
      <c r="G3" s="60"/>
      <c r="H3" s="60"/>
      <c r="I3" s="60"/>
      <c r="J3" s="46"/>
      <c r="K3" s="46"/>
      <c r="L3" s="46"/>
      <c r="M3" s="46"/>
    </row>
    <row r="4" spans="1:13">
      <c r="A4" s="56"/>
      <c r="B4" s="44" t="s">
        <v>203</v>
      </c>
      <c r="C4" s="58"/>
      <c r="D4" s="58"/>
      <c r="E4" s="39"/>
      <c r="F4" s="60"/>
      <c r="G4" s="60"/>
      <c r="H4" s="60"/>
      <c r="I4" s="60"/>
      <c r="J4" s="60"/>
      <c r="K4" s="60"/>
      <c r="L4" s="60"/>
      <c r="M4" s="60"/>
    </row>
    <row r="5" spans="1:13" ht="15.75">
      <c r="A5" s="56"/>
      <c r="B5" s="57" t="s">
        <v>74</v>
      </c>
      <c r="C5" s="58"/>
      <c r="D5" s="119"/>
      <c r="E5" s="69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0.08</v>
      </c>
      <c r="K5" s="39">
        <v>4</v>
      </c>
      <c r="L5" s="39">
        <v>0.48</v>
      </c>
      <c r="M5" s="39">
        <v>0</v>
      </c>
    </row>
    <row r="6" spans="1:13" ht="15.75">
      <c r="A6" s="56"/>
      <c r="B6" s="59" t="s">
        <v>76</v>
      </c>
      <c r="C6" s="58">
        <v>5.0000000000000001E-3</v>
      </c>
      <c r="D6" s="119">
        <v>5.0000000000000001E-3</v>
      </c>
      <c r="E6" s="69"/>
      <c r="F6" s="39"/>
      <c r="G6" s="39"/>
      <c r="H6" s="39"/>
      <c r="I6" s="39"/>
      <c r="J6" s="39"/>
      <c r="K6" s="39"/>
      <c r="L6" s="39"/>
      <c r="M6" s="39"/>
    </row>
    <row r="7" spans="1:13" ht="15.75">
      <c r="A7" s="56">
        <v>97</v>
      </c>
      <c r="B7" s="57" t="s">
        <v>121</v>
      </c>
      <c r="C7" s="58"/>
      <c r="D7" s="119"/>
      <c r="E7" s="69" t="s">
        <v>122</v>
      </c>
      <c r="F7" s="39">
        <v>4.7</v>
      </c>
      <c r="G7" s="39">
        <v>7.61</v>
      </c>
      <c r="H7" s="39">
        <v>6.69</v>
      </c>
      <c r="I7" s="39">
        <v>115.62</v>
      </c>
      <c r="J7" s="39">
        <v>1.9E-2</v>
      </c>
      <c r="K7" s="39">
        <v>9.4E-2</v>
      </c>
      <c r="L7" s="39">
        <v>128.78</v>
      </c>
      <c r="M7" s="39">
        <v>0.28000000000000003</v>
      </c>
    </row>
    <row r="8" spans="1:13" ht="15.75">
      <c r="A8" s="56"/>
      <c r="B8" s="59" t="s">
        <v>123</v>
      </c>
      <c r="C8" s="58">
        <v>1.2999999999999999E-2</v>
      </c>
      <c r="D8" s="58">
        <v>1.2999999999999999E-2</v>
      </c>
      <c r="E8" s="69"/>
      <c r="F8" s="39"/>
      <c r="G8" s="39"/>
      <c r="H8" s="39"/>
      <c r="I8" s="39"/>
      <c r="J8" s="39"/>
      <c r="K8" s="39"/>
      <c r="L8" s="39"/>
      <c r="M8" s="39"/>
    </row>
    <row r="9" spans="1:13" ht="15.75">
      <c r="A9" s="56"/>
      <c r="B9" s="59" t="s">
        <v>30</v>
      </c>
      <c r="C9" s="58">
        <v>5.0000000000000001E-3</v>
      </c>
      <c r="D9" s="58">
        <v>5.0000000000000001E-3</v>
      </c>
      <c r="E9" s="69"/>
      <c r="F9" s="39"/>
      <c r="G9" s="39"/>
      <c r="H9" s="39"/>
      <c r="I9" s="39"/>
      <c r="J9" s="39"/>
      <c r="K9" s="39"/>
      <c r="L9" s="39"/>
      <c r="M9" s="39"/>
    </row>
    <row r="10" spans="1:13" ht="15.75">
      <c r="A10" s="56"/>
      <c r="B10" s="70" t="s">
        <v>26</v>
      </c>
      <c r="C10" s="58">
        <v>1.4999999999999999E-2</v>
      </c>
      <c r="D10" s="58">
        <v>1.4999999999999999E-2</v>
      </c>
      <c r="E10" s="69"/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56">
        <v>298</v>
      </c>
      <c r="B11" s="64" t="s">
        <v>287</v>
      </c>
      <c r="C11" s="58"/>
      <c r="D11" s="119"/>
      <c r="E11" s="69" t="s">
        <v>78</v>
      </c>
      <c r="F11" s="60">
        <v>5.4</v>
      </c>
      <c r="G11" s="60">
        <v>3.8</v>
      </c>
      <c r="H11" s="60">
        <v>26.4</v>
      </c>
      <c r="I11" s="60">
        <v>162</v>
      </c>
      <c r="J11" s="60">
        <v>0.06</v>
      </c>
      <c r="K11" s="60">
        <v>0.5</v>
      </c>
      <c r="L11" s="60">
        <v>58</v>
      </c>
      <c r="M11" s="60">
        <v>0.8</v>
      </c>
    </row>
    <row r="12" spans="1:13" ht="15.75">
      <c r="A12" s="56"/>
      <c r="B12" s="70" t="s">
        <v>188</v>
      </c>
      <c r="C12" s="58">
        <v>0.03</v>
      </c>
      <c r="D12" s="119">
        <v>0.03</v>
      </c>
      <c r="E12" s="69"/>
      <c r="F12" s="60"/>
      <c r="G12" s="60"/>
      <c r="H12" s="60"/>
      <c r="I12" s="60"/>
      <c r="J12" s="60"/>
      <c r="K12" s="60"/>
      <c r="L12" s="60"/>
      <c r="M12" s="60"/>
    </row>
    <row r="13" spans="1:13" ht="15.75">
      <c r="A13" s="56"/>
      <c r="B13" s="70" t="s">
        <v>105</v>
      </c>
      <c r="C13" s="58">
        <v>0.04</v>
      </c>
      <c r="D13" s="119">
        <v>0.04</v>
      </c>
      <c r="E13" s="69"/>
      <c r="F13" s="60"/>
      <c r="G13" s="60"/>
      <c r="H13" s="60"/>
      <c r="I13" s="60"/>
      <c r="J13" s="60"/>
      <c r="K13" s="60"/>
      <c r="L13" s="60"/>
      <c r="M13" s="60"/>
    </row>
    <row r="14" spans="1:13" ht="15.75">
      <c r="A14" s="56"/>
      <c r="B14" s="70" t="s">
        <v>36</v>
      </c>
      <c r="C14" s="58">
        <v>4.0000000000000001E-3</v>
      </c>
      <c r="D14" s="119">
        <v>4.0000000000000001E-3</v>
      </c>
      <c r="E14" s="69"/>
      <c r="F14" s="60"/>
      <c r="G14" s="60"/>
      <c r="H14" s="60"/>
      <c r="I14" s="60"/>
      <c r="J14" s="60"/>
      <c r="K14" s="60"/>
      <c r="L14" s="60"/>
      <c r="M14" s="60"/>
    </row>
    <row r="15" spans="1:13" ht="15.75">
      <c r="A15" s="56"/>
      <c r="B15" s="70" t="s">
        <v>115</v>
      </c>
      <c r="C15" s="58" t="s">
        <v>276</v>
      </c>
      <c r="D15" s="119">
        <v>8.0000000000000002E-3</v>
      </c>
      <c r="E15" s="69"/>
      <c r="F15" s="60"/>
      <c r="G15" s="60"/>
      <c r="H15" s="60"/>
      <c r="I15" s="60"/>
      <c r="J15" s="60"/>
      <c r="K15" s="60"/>
      <c r="L15" s="60"/>
      <c r="M15" s="60"/>
    </row>
    <row r="16" spans="1:13" ht="15.75">
      <c r="A16" s="56"/>
      <c r="B16" s="70" t="s">
        <v>29</v>
      </c>
      <c r="C16" s="58">
        <v>2E-3</v>
      </c>
      <c r="D16" s="58">
        <v>2E-3</v>
      </c>
      <c r="E16" s="69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56"/>
      <c r="B17" s="70" t="s">
        <v>30</v>
      </c>
      <c r="C17" s="58">
        <v>2E-3</v>
      </c>
      <c r="D17" s="58">
        <v>2E-3</v>
      </c>
      <c r="E17" s="69"/>
      <c r="F17" s="60"/>
      <c r="G17" s="60"/>
      <c r="H17" s="60"/>
      <c r="I17" s="60"/>
      <c r="J17" s="60"/>
      <c r="K17" s="60"/>
      <c r="L17" s="60"/>
      <c r="M17" s="60"/>
    </row>
    <row r="18" spans="1:13" ht="15.75">
      <c r="A18" s="63">
        <v>449</v>
      </c>
      <c r="B18" s="64" t="s">
        <v>155</v>
      </c>
      <c r="C18" s="71"/>
      <c r="D18" s="117"/>
      <c r="E18" s="133" t="s">
        <v>192</v>
      </c>
      <c r="F18" s="39">
        <v>0.78</v>
      </c>
      <c r="G18" s="72">
        <v>1.91</v>
      </c>
      <c r="H18" s="72">
        <v>4.7130000000000001</v>
      </c>
      <c r="I18" s="72">
        <v>39.15</v>
      </c>
      <c r="J18" s="72">
        <v>0.01</v>
      </c>
      <c r="K18" s="72">
        <v>0.22</v>
      </c>
      <c r="L18" s="72">
        <v>27.03</v>
      </c>
      <c r="M18" s="72">
        <v>4.4999999999999998E-2</v>
      </c>
    </row>
    <row r="19" spans="1:13" ht="15.75">
      <c r="A19" s="63"/>
      <c r="B19" s="70" t="s">
        <v>105</v>
      </c>
      <c r="C19" s="71">
        <v>2.3E-2</v>
      </c>
      <c r="D19" s="117">
        <v>2.3E-2</v>
      </c>
      <c r="E19" s="133"/>
      <c r="F19" s="39"/>
      <c r="G19" s="72"/>
      <c r="H19" s="72"/>
      <c r="I19" s="72"/>
      <c r="J19" s="72"/>
      <c r="K19" s="72"/>
      <c r="L19" s="72"/>
      <c r="M19" s="72"/>
    </row>
    <row r="20" spans="1:13" ht="15.75">
      <c r="A20" s="63"/>
      <c r="B20" s="70" t="s">
        <v>29</v>
      </c>
      <c r="C20" s="71">
        <v>8.0000000000000004E-4</v>
      </c>
      <c r="D20" s="117">
        <v>1E-3</v>
      </c>
      <c r="E20" s="133"/>
      <c r="F20" s="39"/>
      <c r="G20" s="72"/>
      <c r="H20" s="72"/>
      <c r="I20" s="72"/>
      <c r="J20" s="72"/>
      <c r="K20" s="72"/>
      <c r="L20" s="72"/>
      <c r="M20" s="72"/>
    </row>
    <row r="21" spans="1:13" ht="15.75">
      <c r="A21" s="63"/>
      <c r="B21" s="70" t="s">
        <v>30</v>
      </c>
      <c r="C21" s="71">
        <v>1E-3</v>
      </c>
      <c r="D21" s="117">
        <v>1E-3</v>
      </c>
      <c r="E21" s="133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63"/>
      <c r="B22" s="70" t="s">
        <v>36</v>
      </c>
      <c r="C22" s="71">
        <v>3.0000000000000001E-3</v>
      </c>
      <c r="D22" s="117">
        <v>3.0000000000000001E-3</v>
      </c>
      <c r="E22" s="133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56">
        <v>508</v>
      </c>
      <c r="B23" s="57" t="s">
        <v>288</v>
      </c>
      <c r="C23" s="58"/>
      <c r="D23" s="119"/>
      <c r="E23" s="69" t="s">
        <v>81</v>
      </c>
      <c r="F23" s="72">
        <v>2.88</v>
      </c>
      <c r="G23" s="72">
        <v>2.64</v>
      </c>
      <c r="H23" s="72">
        <v>20</v>
      </c>
      <c r="I23" s="72">
        <v>115.2</v>
      </c>
      <c r="J23" s="72">
        <v>6.4000000000000001E-2</v>
      </c>
      <c r="K23" s="72">
        <v>1.04</v>
      </c>
      <c r="L23" s="72">
        <v>99.2</v>
      </c>
      <c r="M23" s="72">
        <v>0.64</v>
      </c>
    </row>
    <row r="24" spans="1:13" ht="15.75">
      <c r="A24" s="56"/>
      <c r="B24" s="59" t="s">
        <v>34</v>
      </c>
      <c r="C24" s="61">
        <v>2.3999999999999998E-3</v>
      </c>
      <c r="D24" s="120">
        <v>2.3999999999999998E-3</v>
      </c>
      <c r="E24" s="69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56"/>
      <c r="B25" s="70" t="s">
        <v>105</v>
      </c>
      <c r="C25" s="71">
        <v>0.09</v>
      </c>
      <c r="D25" s="117">
        <v>0.09</v>
      </c>
      <c r="E25" s="69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56"/>
      <c r="B26" s="70" t="s">
        <v>36</v>
      </c>
      <c r="C26" s="58">
        <v>1.4999999999999999E-2</v>
      </c>
      <c r="D26" s="119">
        <v>1.4999999999999999E-2</v>
      </c>
      <c r="E26" s="69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56">
        <v>114</v>
      </c>
      <c r="B27" s="57" t="s">
        <v>86</v>
      </c>
      <c r="C27" s="58">
        <v>0.02</v>
      </c>
      <c r="D27" s="119">
        <v>0.02</v>
      </c>
      <c r="E27" s="69" t="s">
        <v>87</v>
      </c>
      <c r="F27" s="60">
        <v>1.52</v>
      </c>
      <c r="G27" s="60">
        <v>0.16</v>
      </c>
      <c r="H27" s="60">
        <v>9.84</v>
      </c>
      <c r="I27" s="60">
        <v>47</v>
      </c>
      <c r="J27" s="58">
        <v>2.1999999999999999E-2</v>
      </c>
      <c r="K27" s="60">
        <v>0</v>
      </c>
      <c r="L27" s="60">
        <v>4</v>
      </c>
      <c r="M27" s="60">
        <v>0.22</v>
      </c>
    </row>
    <row r="28" spans="1:13" ht="15.75">
      <c r="A28" s="56">
        <v>537</v>
      </c>
      <c r="B28" s="64" t="s">
        <v>167</v>
      </c>
      <c r="C28" s="71">
        <v>0.15</v>
      </c>
      <c r="D28" s="117">
        <v>0.15</v>
      </c>
      <c r="E28" s="69" t="s">
        <v>89</v>
      </c>
      <c r="F28" s="39">
        <v>0.75</v>
      </c>
      <c r="G28" s="39">
        <v>0.15</v>
      </c>
      <c r="H28" s="39">
        <v>15.15</v>
      </c>
      <c r="I28" s="39">
        <v>69</v>
      </c>
      <c r="J28" s="39">
        <v>1.4999999999999999E-2</v>
      </c>
      <c r="K28" s="39">
        <v>3</v>
      </c>
      <c r="L28" s="39">
        <v>10.5</v>
      </c>
      <c r="M28" s="39">
        <v>2.1</v>
      </c>
    </row>
    <row r="29" spans="1:13" ht="15.75">
      <c r="A29" s="56"/>
      <c r="B29" s="35" t="s">
        <v>90</v>
      </c>
      <c r="C29" s="58"/>
      <c r="D29" s="119"/>
      <c r="E29" s="69"/>
      <c r="F29" s="60"/>
      <c r="G29" s="60"/>
      <c r="H29" s="60"/>
      <c r="I29" s="60"/>
      <c r="J29" s="60"/>
      <c r="K29" s="60"/>
      <c r="L29" s="60"/>
      <c r="M29" s="60"/>
    </row>
    <row r="30" spans="1:13" ht="15.75">
      <c r="A30" s="56">
        <v>112</v>
      </c>
      <c r="B30" s="57" t="s">
        <v>91</v>
      </c>
      <c r="C30" s="58"/>
      <c r="D30" s="119"/>
      <c r="E30" s="69" t="s">
        <v>92</v>
      </c>
      <c r="F30" s="39">
        <v>0.89100000000000001</v>
      </c>
      <c r="G30" s="39">
        <v>0.16200000000000001</v>
      </c>
      <c r="H30" s="39">
        <v>3.0779999999999998</v>
      </c>
      <c r="I30" s="39">
        <v>19.440000000000001</v>
      </c>
      <c r="J30" s="39">
        <v>4.9000000000000002E-2</v>
      </c>
      <c r="K30" s="39">
        <v>20.25</v>
      </c>
      <c r="L30" s="39">
        <v>11.34</v>
      </c>
      <c r="M30" s="39">
        <v>0.72899999999999998</v>
      </c>
    </row>
    <row r="31" spans="1:13" ht="15.75">
      <c r="A31" s="56"/>
      <c r="B31" s="59" t="s">
        <v>132</v>
      </c>
      <c r="C31" s="58">
        <v>8.6999999999999994E-2</v>
      </c>
      <c r="D31" s="119">
        <v>8.1000000000000003E-2</v>
      </c>
      <c r="E31" s="6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56">
        <v>147</v>
      </c>
      <c r="B32" s="64" t="s">
        <v>289</v>
      </c>
      <c r="C32" s="71"/>
      <c r="D32" s="117"/>
      <c r="E32" s="69" t="s">
        <v>125</v>
      </c>
      <c r="F32" s="60">
        <v>1.4</v>
      </c>
      <c r="G32" s="60">
        <v>3.98</v>
      </c>
      <c r="H32" s="60">
        <v>6.22</v>
      </c>
      <c r="I32" s="60">
        <v>66.400000000000006</v>
      </c>
      <c r="J32" s="58">
        <v>4.5999999999999999E-2</v>
      </c>
      <c r="K32" s="60">
        <v>14.78</v>
      </c>
      <c r="L32" s="60">
        <v>27.2</v>
      </c>
      <c r="M32" s="60">
        <v>0.64</v>
      </c>
    </row>
    <row r="33" spans="1:13" ht="15.75">
      <c r="A33" s="56"/>
      <c r="B33" s="59" t="s">
        <v>147</v>
      </c>
      <c r="C33" s="58">
        <v>0.05</v>
      </c>
      <c r="D33" s="119">
        <v>0.04</v>
      </c>
      <c r="E33" s="136"/>
      <c r="F33" s="60"/>
      <c r="G33" s="60"/>
      <c r="H33" s="60"/>
      <c r="I33" s="60"/>
      <c r="J33" s="60"/>
      <c r="K33" s="65"/>
      <c r="L33" s="60"/>
      <c r="M33" s="60"/>
    </row>
    <row r="34" spans="1:13" ht="15.75">
      <c r="A34" s="56"/>
      <c r="B34" s="59" t="s">
        <v>97</v>
      </c>
      <c r="C34" s="58">
        <v>3.2000000000000001E-2</v>
      </c>
      <c r="D34" s="119">
        <v>2.4E-2</v>
      </c>
      <c r="E34" s="69"/>
      <c r="F34" s="60"/>
      <c r="G34" s="60"/>
      <c r="H34" s="60"/>
      <c r="I34" s="60"/>
      <c r="J34" s="60"/>
      <c r="K34" s="60"/>
      <c r="L34" s="60"/>
      <c r="M34" s="60"/>
    </row>
    <row r="35" spans="1:13" ht="15.75">
      <c r="A35" s="56"/>
      <c r="B35" s="59" t="s">
        <v>98</v>
      </c>
      <c r="C35" s="58">
        <v>1.2999999999999999E-2</v>
      </c>
      <c r="D35" s="119">
        <v>0.01</v>
      </c>
      <c r="E35" s="69"/>
      <c r="F35" s="60"/>
      <c r="G35" s="60"/>
      <c r="H35" s="60"/>
      <c r="I35" s="60"/>
      <c r="J35" s="60"/>
      <c r="K35" s="60"/>
      <c r="L35" s="60"/>
      <c r="M35" s="60"/>
    </row>
    <row r="36" spans="1:13" ht="15.75">
      <c r="A36" s="56"/>
      <c r="B36" s="59" t="s">
        <v>99</v>
      </c>
      <c r="C36" s="58">
        <v>9.5999999999999992E-3</v>
      </c>
      <c r="D36" s="119">
        <v>8.0000000000000002E-3</v>
      </c>
      <c r="E36" s="69"/>
      <c r="F36" s="60"/>
      <c r="G36" s="60"/>
      <c r="H36" s="60"/>
      <c r="I36" s="60"/>
      <c r="J36" s="60"/>
      <c r="K36" s="60"/>
      <c r="L36" s="60"/>
      <c r="M36" s="60"/>
    </row>
    <row r="37" spans="1:13" ht="15.75">
      <c r="A37" s="56"/>
      <c r="B37" s="70" t="s">
        <v>112</v>
      </c>
      <c r="C37" s="71">
        <v>2E-3</v>
      </c>
      <c r="D37" s="117">
        <v>2E-3</v>
      </c>
      <c r="E37" s="69"/>
      <c r="F37" s="60"/>
      <c r="G37" s="60"/>
      <c r="H37" s="60"/>
      <c r="I37" s="60"/>
      <c r="J37" s="60"/>
      <c r="K37" s="65"/>
      <c r="L37" s="60"/>
      <c r="M37" s="60"/>
    </row>
    <row r="38" spans="1:13" ht="15.75">
      <c r="A38" s="56"/>
      <c r="B38" s="70" t="s">
        <v>31</v>
      </c>
      <c r="C38" s="71">
        <v>4.0000000000000001E-3</v>
      </c>
      <c r="D38" s="117">
        <v>4.0000000000000001E-3</v>
      </c>
      <c r="E38" s="69"/>
      <c r="F38" s="60"/>
      <c r="G38" s="60"/>
      <c r="H38" s="60"/>
      <c r="I38" s="60"/>
      <c r="J38" s="60"/>
      <c r="K38" s="65"/>
      <c r="L38" s="60"/>
      <c r="M38" s="60"/>
    </row>
    <row r="39" spans="1:13" ht="15.75">
      <c r="A39" s="56">
        <v>372</v>
      </c>
      <c r="B39" s="57" t="s">
        <v>290</v>
      </c>
      <c r="C39" s="58"/>
      <c r="D39" s="58"/>
      <c r="E39" s="37" t="s">
        <v>111</v>
      </c>
      <c r="F39" s="60">
        <v>16.32</v>
      </c>
      <c r="G39" s="60">
        <v>10.16</v>
      </c>
      <c r="H39" s="60">
        <v>1.68</v>
      </c>
      <c r="I39" s="60">
        <v>163</v>
      </c>
      <c r="J39" s="58">
        <v>3.6999999999999998E-2</v>
      </c>
      <c r="K39" s="58">
        <v>0.53300000000000003</v>
      </c>
      <c r="L39" s="60">
        <v>21.32</v>
      </c>
      <c r="M39" s="58">
        <v>1.7589999999999999</v>
      </c>
    </row>
    <row r="40" spans="1:13" ht="15.75">
      <c r="A40" s="56"/>
      <c r="B40" s="59" t="s">
        <v>291</v>
      </c>
      <c r="C40" s="58">
        <v>6.7000000000000004E-2</v>
      </c>
      <c r="D40" s="58">
        <v>6.4000000000000001E-2</v>
      </c>
      <c r="E40" s="37"/>
      <c r="F40" s="60"/>
      <c r="G40" s="60"/>
      <c r="H40" s="60"/>
      <c r="I40" s="60"/>
      <c r="J40" s="60"/>
      <c r="K40" s="60"/>
      <c r="L40" s="60"/>
      <c r="M40" s="60"/>
    </row>
    <row r="41" spans="1:13" ht="15.75">
      <c r="A41" s="56"/>
      <c r="B41" s="59" t="s">
        <v>98</v>
      </c>
      <c r="C41" s="58">
        <v>2E-3</v>
      </c>
      <c r="D41" s="58">
        <v>1.5E-3</v>
      </c>
      <c r="E41" s="37"/>
      <c r="F41" s="60"/>
      <c r="G41" s="60"/>
      <c r="H41" s="60"/>
      <c r="I41" s="60"/>
      <c r="J41" s="60"/>
      <c r="K41" s="60"/>
      <c r="L41" s="60"/>
      <c r="M41" s="60"/>
    </row>
    <row r="42" spans="1:13" ht="15.75">
      <c r="A42" s="56"/>
      <c r="B42" s="59" t="s">
        <v>99</v>
      </c>
      <c r="C42" s="58">
        <v>2E-3</v>
      </c>
      <c r="D42" s="58">
        <v>1.5E-3</v>
      </c>
      <c r="E42" s="37"/>
      <c r="F42" s="60"/>
      <c r="G42" s="60"/>
      <c r="H42" s="60"/>
      <c r="I42" s="60"/>
      <c r="J42" s="60"/>
      <c r="K42" s="60"/>
      <c r="L42" s="60"/>
      <c r="M42" s="60"/>
    </row>
    <row r="43" spans="1:13" ht="15.75">
      <c r="A43" s="56"/>
      <c r="B43" s="59" t="s">
        <v>98</v>
      </c>
      <c r="C43" s="58">
        <v>5.0000000000000001E-3</v>
      </c>
      <c r="D43" s="58" t="s">
        <v>292</v>
      </c>
      <c r="E43" s="37"/>
      <c r="F43" s="60"/>
      <c r="G43" s="60"/>
      <c r="H43" s="60"/>
      <c r="I43" s="60"/>
      <c r="J43" s="60"/>
      <c r="K43" s="60"/>
      <c r="L43" s="60"/>
      <c r="M43" s="60"/>
    </row>
    <row r="44" spans="1:13" ht="15.75">
      <c r="A44" s="56">
        <v>451</v>
      </c>
      <c r="B44" s="59" t="s">
        <v>293</v>
      </c>
      <c r="C44" s="127"/>
      <c r="D44" s="127"/>
      <c r="E44" s="37" t="s">
        <v>85</v>
      </c>
      <c r="F44" s="58">
        <v>0.61599999999999999</v>
      </c>
      <c r="G44" s="58">
        <v>4.2519999999999998</v>
      </c>
      <c r="H44" s="58">
        <v>1.3520000000000001</v>
      </c>
      <c r="I44" s="58">
        <v>46.12</v>
      </c>
      <c r="J44" s="58">
        <v>7.0000000000000001E-3</v>
      </c>
      <c r="K44" s="58">
        <v>2.8000000000000001E-2</v>
      </c>
      <c r="L44" s="58">
        <v>16.96</v>
      </c>
      <c r="M44" s="58">
        <v>4.3999999999999997E-2</v>
      </c>
    </row>
    <row r="45" spans="1:13" ht="15.75">
      <c r="A45" s="56"/>
      <c r="B45" s="59" t="s">
        <v>29</v>
      </c>
      <c r="C45" s="58">
        <v>1E-3</v>
      </c>
      <c r="D45" s="58">
        <v>1E-3</v>
      </c>
      <c r="E45" s="37"/>
      <c r="F45" s="60"/>
      <c r="G45" s="60"/>
      <c r="H45" s="60"/>
      <c r="I45" s="60"/>
      <c r="J45" s="60"/>
      <c r="K45" s="60"/>
      <c r="L45" s="60"/>
      <c r="M45" s="60"/>
    </row>
    <row r="46" spans="1:13" ht="15.75">
      <c r="A46" s="56"/>
      <c r="B46" s="59" t="s">
        <v>30</v>
      </c>
      <c r="C46" s="58">
        <v>1E-3</v>
      </c>
      <c r="D46" s="58">
        <v>1E-3</v>
      </c>
      <c r="E46" s="37"/>
      <c r="F46" s="60"/>
      <c r="G46" s="60"/>
      <c r="H46" s="60"/>
      <c r="I46" s="60"/>
      <c r="J46" s="60"/>
      <c r="K46" s="60"/>
      <c r="L46" s="60"/>
      <c r="M46" s="60"/>
    </row>
    <row r="47" spans="1:13" ht="15.75">
      <c r="A47" s="56"/>
      <c r="B47" s="59" t="s">
        <v>12</v>
      </c>
      <c r="C47" s="58">
        <v>0.02</v>
      </c>
      <c r="D47" s="58">
        <v>0.02</v>
      </c>
      <c r="E47" s="37"/>
      <c r="F47" s="60"/>
      <c r="G47" s="60"/>
      <c r="H47" s="60"/>
      <c r="I47" s="60"/>
      <c r="J47" s="60"/>
      <c r="K47" s="60"/>
      <c r="L47" s="60"/>
      <c r="M47" s="60"/>
    </row>
    <row r="48" spans="1:13" ht="15.75">
      <c r="A48" s="56">
        <v>243</v>
      </c>
      <c r="B48" s="57" t="s">
        <v>294</v>
      </c>
      <c r="C48" s="58"/>
      <c r="D48" s="58"/>
      <c r="E48" s="37" t="s">
        <v>78</v>
      </c>
      <c r="F48" s="60">
        <v>5.7</v>
      </c>
      <c r="G48" s="60">
        <v>5.23</v>
      </c>
      <c r="H48" s="60">
        <v>24.72</v>
      </c>
      <c r="I48" s="60">
        <v>168.7</v>
      </c>
      <c r="J48" s="60">
        <v>0.14000000000000001</v>
      </c>
      <c r="K48" s="60">
        <v>0</v>
      </c>
      <c r="L48" s="60">
        <v>9.5</v>
      </c>
      <c r="M48" s="60">
        <v>3.03</v>
      </c>
    </row>
    <row r="49" spans="1:13" ht="15.75">
      <c r="A49" s="56"/>
      <c r="B49" s="59" t="s">
        <v>295</v>
      </c>
      <c r="C49" s="58">
        <v>4.5999999999999999E-2</v>
      </c>
      <c r="D49" s="58">
        <v>4.5999999999999999E-2</v>
      </c>
      <c r="E49" s="37"/>
      <c r="F49" s="60"/>
      <c r="G49" s="60"/>
      <c r="H49" s="60"/>
      <c r="I49" s="60"/>
      <c r="J49" s="60"/>
      <c r="K49" s="60"/>
      <c r="L49" s="60"/>
      <c r="M49" s="60"/>
    </row>
    <row r="50" spans="1:13" ht="15.75">
      <c r="A50" s="56"/>
      <c r="B50" s="59" t="s">
        <v>30</v>
      </c>
      <c r="C50" s="61">
        <v>4.4999999999999997E-3</v>
      </c>
      <c r="D50" s="61">
        <v>4.4999999999999997E-3</v>
      </c>
      <c r="E50" s="37"/>
      <c r="F50" s="60"/>
      <c r="G50" s="60"/>
      <c r="H50" s="60"/>
      <c r="I50" s="60"/>
      <c r="J50" s="60"/>
      <c r="K50" s="60"/>
      <c r="L50" s="60"/>
      <c r="M50" s="60"/>
    </row>
    <row r="51" spans="1:13" ht="15.75">
      <c r="A51" s="56">
        <v>527</v>
      </c>
      <c r="B51" s="57" t="s">
        <v>174</v>
      </c>
      <c r="C51" s="118"/>
      <c r="D51" s="137"/>
      <c r="E51" s="69" t="s">
        <v>81</v>
      </c>
      <c r="F51" s="60">
        <v>0.45</v>
      </c>
      <c r="G51" s="60">
        <v>0</v>
      </c>
      <c r="H51" s="60">
        <v>24.3</v>
      </c>
      <c r="I51" s="60">
        <v>99</v>
      </c>
      <c r="J51" s="60">
        <v>8.9999999999999993E-3</v>
      </c>
      <c r="K51" s="60">
        <v>0.45</v>
      </c>
      <c r="L51" s="60">
        <v>25.5</v>
      </c>
      <c r="M51" s="60">
        <v>1.35</v>
      </c>
    </row>
    <row r="52" spans="1:13" ht="15.75">
      <c r="A52" s="56"/>
      <c r="B52" s="70" t="s">
        <v>175</v>
      </c>
      <c r="C52" s="71">
        <v>2.1999999999999999E-2</v>
      </c>
      <c r="D52" s="117">
        <v>2.1999999999999999E-2</v>
      </c>
      <c r="E52" s="69"/>
      <c r="F52" s="60"/>
      <c r="G52" s="60"/>
      <c r="H52" s="60"/>
      <c r="I52" s="60"/>
      <c r="J52" s="60"/>
      <c r="K52" s="60"/>
      <c r="L52" s="60"/>
      <c r="M52" s="60"/>
    </row>
    <row r="53" spans="1:13" ht="15.75">
      <c r="A53" s="56"/>
      <c r="B53" s="70" t="s">
        <v>36</v>
      </c>
      <c r="C53" s="71">
        <v>1.2999999999999999E-2</v>
      </c>
      <c r="D53" s="117">
        <v>1.2999999999999999E-2</v>
      </c>
      <c r="E53" s="69"/>
      <c r="F53" s="60"/>
      <c r="G53" s="60"/>
      <c r="H53" s="60"/>
      <c r="I53" s="60"/>
      <c r="J53" s="60"/>
      <c r="K53" s="60"/>
      <c r="L53" s="60"/>
      <c r="M53" s="60"/>
    </row>
    <row r="54" spans="1:13" ht="15.75">
      <c r="A54" s="56">
        <v>114</v>
      </c>
      <c r="B54" s="57" t="s">
        <v>86</v>
      </c>
      <c r="C54" s="58">
        <v>0.02</v>
      </c>
      <c r="D54" s="58">
        <v>0.02</v>
      </c>
      <c r="E54" s="69" t="s">
        <v>87</v>
      </c>
      <c r="F54" s="60">
        <v>1.52</v>
      </c>
      <c r="G54" s="60">
        <v>0.16</v>
      </c>
      <c r="H54" s="60">
        <v>9.84</v>
      </c>
      <c r="I54" s="60">
        <v>47</v>
      </c>
      <c r="J54" s="58">
        <v>2.1999999999999999E-2</v>
      </c>
      <c r="K54" s="60">
        <v>0</v>
      </c>
      <c r="L54" s="60">
        <v>4</v>
      </c>
      <c r="M54" s="60">
        <v>0.22</v>
      </c>
    </row>
    <row r="55" spans="1:13" ht="15.75">
      <c r="A55" s="56">
        <v>115</v>
      </c>
      <c r="B55" s="57" t="s">
        <v>108</v>
      </c>
      <c r="C55" s="58">
        <v>0.04</v>
      </c>
      <c r="D55" s="58">
        <v>0.04</v>
      </c>
      <c r="E55" s="69" t="s">
        <v>85</v>
      </c>
      <c r="F55" s="60">
        <v>2.64</v>
      </c>
      <c r="G55" s="60">
        <v>0.48</v>
      </c>
      <c r="H55" s="60">
        <v>13.36</v>
      </c>
      <c r="I55" s="60">
        <v>70</v>
      </c>
      <c r="J55" s="60">
        <v>7.1999999999999995E-2</v>
      </c>
      <c r="K55" s="60">
        <v>0</v>
      </c>
      <c r="L55" s="60">
        <v>14</v>
      </c>
      <c r="M55" s="60">
        <v>1.56</v>
      </c>
    </row>
    <row r="56" spans="1:13" ht="15.75">
      <c r="A56" s="56"/>
      <c r="B56" s="35" t="s">
        <v>110</v>
      </c>
      <c r="C56" s="58"/>
      <c r="D56" s="119"/>
      <c r="E56" s="69"/>
      <c r="F56" s="60"/>
      <c r="G56" s="60"/>
      <c r="H56" s="60"/>
      <c r="I56" s="60"/>
      <c r="J56" s="60"/>
      <c r="K56" s="60"/>
      <c r="L56" s="60"/>
      <c r="M56" s="60"/>
    </row>
    <row r="57" spans="1:13" ht="15.75">
      <c r="A57" s="63">
        <v>589</v>
      </c>
      <c r="B57" s="64" t="s">
        <v>296</v>
      </c>
      <c r="C57" s="71"/>
      <c r="D57" s="117"/>
      <c r="E57" s="133" t="s">
        <v>111</v>
      </c>
      <c r="F57" s="44">
        <v>6.78</v>
      </c>
      <c r="G57" s="44">
        <v>3.72</v>
      </c>
      <c r="H57" s="44">
        <v>46.95</v>
      </c>
      <c r="I57" s="44">
        <v>248.71</v>
      </c>
      <c r="J57" s="44">
        <v>0.08</v>
      </c>
      <c r="K57" s="44">
        <v>0</v>
      </c>
      <c r="L57" s="44">
        <v>11.97</v>
      </c>
      <c r="M57" s="44">
        <v>0.78900000000000003</v>
      </c>
    </row>
    <row r="58" spans="1:13" ht="15.75">
      <c r="A58" s="63"/>
      <c r="B58" s="70" t="s">
        <v>29</v>
      </c>
      <c r="C58" s="71">
        <v>5.8999999999999997E-2</v>
      </c>
      <c r="D58" s="71">
        <v>5.8999999999999997E-2</v>
      </c>
      <c r="E58" s="133"/>
      <c r="F58" s="65"/>
      <c r="G58" s="65"/>
      <c r="H58" s="65"/>
      <c r="I58" s="65"/>
      <c r="J58" s="65"/>
      <c r="K58" s="65"/>
      <c r="L58" s="65"/>
      <c r="M58" s="65"/>
    </row>
    <row r="59" spans="1:13" ht="15.75">
      <c r="A59" s="63"/>
      <c r="B59" s="70" t="s">
        <v>36</v>
      </c>
      <c r="C59" s="71">
        <v>6.0000000000000001E-3</v>
      </c>
      <c r="D59" s="71">
        <v>6.0000000000000001E-3</v>
      </c>
      <c r="E59" s="133"/>
      <c r="F59" s="65"/>
      <c r="G59" s="65"/>
      <c r="H59" s="65"/>
      <c r="I59" s="65"/>
      <c r="J59" s="65"/>
      <c r="K59" s="65"/>
      <c r="L59" s="65"/>
      <c r="M59" s="65"/>
    </row>
    <row r="60" spans="1:13" ht="15.75">
      <c r="A60" s="63"/>
      <c r="B60" s="70" t="s">
        <v>30</v>
      </c>
      <c r="C60" s="71">
        <v>4.0000000000000001E-3</v>
      </c>
      <c r="D60" s="71">
        <v>4.0000000000000001E-3</v>
      </c>
      <c r="E60" s="133"/>
      <c r="F60" s="65"/>
      <c r="G60" s="65"/>
      <c r="H60" s="65"/>
      <c r="I60" s="65"/>
      <c r="J60" s="65"/>
      <c r="K60" s="65"/>
      <c r="L60" s="65"/>
      <c r="M60" s="65"/>
    </row>
    <row r="61" spans="1:13" ht="15.75">
      <c r="A61" s="63"/>
      <c r="B61" s="70" t="s">
        <v>115</v>
      </c>
      <c r="C61" s="154" t="s">
        <v>297</v>
      </c>
      <c r="D61" s="128">
        <v>1.2999999999999999E-3</v>
      </c>
      <c r="E61" s="133"/>
      <c r="F61" s="65"/>
      <c r="G61" s="65"/>
      <c r="H61" s="65"/>
      <c r="I61" s="65"/>
      <c r="J61" s="65"/>
      <c r="K61" s="65"/>
      <c r="L61" s="65"/>
      <c r="M61" s="65"/>
    </row>
    <row r="62" spans="1:13" ht="15.75">
      <c r="A62" s="63"/>
      <c r="B62" s="70" t="s">
        <v>224</v>
      </c>
      <c r="C62" s="128">
        <v>8.9999999999999998E-4</v>
      </c>
      <c r="D62" s="128">
        <v>8.9999999999999998E-4</v>
      </c>
      <c r="E62" s="133"/>
      <c r="F62" s="65"/>
      <c r="G62" s="65"/>
      <c r="H62" s="65"/>
      <c r="I62" s="65"/>
      <c r="J62" s="65"/>
      <c r="K62" s="65"/>
      <c r="L62" s="65"/>
      <c r="M62" s="65"/>
    </row>
    <row r="63" spans="1:13" ht="15.75">
      <c r="A63" s="56">
        <v>536</v>
      </c>
      <c r="B63" s="57" t="s">
        <v>199</v>
      </c>
      <c r="C63" s="58"/>
      <c r="D63" s="119"/>
      <c r="E63" s="69" t="s">
        <v>81</v>
      </c>
      <c r="F63" s="39">
        <v>9</v>
      </c>
      <c r="G63" s="39">
        <v>5.76</v>
      </c>
      <c r="H63" s="39">
        <v>15.3</v>
      </c>
      <c r="I63" s="39">
        <v>156.6</v>
      </c>
      <c r="J63" s="39">
        <v>5.3999999999999999E-2</v>
      </c>
      <c r="K63" s="39">
        <v>1.08</v>
      </c>
      <c r="L63" s="39">
        <v>214.2</v>
      </c>
      <c r="M63" s="39">
        <v>0.18</v>
      </c>
    </row>
    <row r="64" spans="1:13" ht="15.75">
      <c r="A64" s="56"/>
      <c r="B64" s="59" t="s">
        <v>200</v>
      </c>
      <c r="C64" s="58">
        <v>0.185</v>
      </c>
      <c r="D64" s="119">
        <v>0.18</v>
      </c>
      <c r="E64" s="6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56">
        <v>118</v>
      </c>
      <c r="B65" s="116" t="s">
        <v>298</v>
      </c>
      <c r="C65" s="71">
        <v>0.14899999999999999</v>
      </c>
      <c r="D65" s="117">
        <v>0.13300000000000001</v>
      </c>
      <c r="E65" s="69" t="s">
        <v>271</v>
      </c>
      <c r="F65" s="39">
        <v>0.53</v>
      </c>
      <c r="G65" s="39">
        <v>0.53</v>
      </c>
      <c r="H65" s="39">
        <v>13.03</v>
      </c>
      <c r="I65" s="39">
        <v>62.51</v>
      </c>
      <c r="J65" s="58">
        <v>3.5999999999999997E-2</v>
      </c>
      <c r="K65" s="39">
        <v>13.3</v>
      </c>
      <c r="L65" s="39">
        <v>21.28</v>
      </c>
      <c r="M65" s="39">
        <v>2.9260000000000002</v>
      </c>
    </row>
    <row r="66" spans="1:13" ht="15.75">
      <c r="A66" s="131"/>
      <c r="B66" s="139" t="s">
        <v>299</v>
      </c>
      <c r="C66" s="155"/>
      <c r="D66" s="155"/>
      <c r="E66" s="141"/>
      <c r="F66" s="121">
        <f t="shared" ref="F66:M66" si="0">SUM(F5:F65)</f>
        <v>61.87700000000001</v>
      </c>
      <c r="G66" s="121">
        <f t="shared" si="0"/>
        <v>50.703999999999994</v>
      </c>
      <c r="H66" s="121">
        <f t="shared" si="0"/>
        <v>247.22300000000004</v>
      </c>
      <c r="I66" s="122">
        <f t="shared" si="0"/>
        <v>1713.95</v>
      </c>
      <c r="J66" s="121">
        <f t="shared" si="0"/>
        <v>0.82199999999999995</v>
      </c>
      <c r="K66" s="146">
        <f t="shared" si="0"/>
        <v>59.275000000000006</v>
      </c>
      <c r="L66" s="156">
        <f t="shared" si="0"/>
        <v>705.26</v>
      </c>
      <c r="M66" s="146">
        <f t="shared" si="0"/>
        <v>17.311999999999998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28" sqref="L28"/>
    </sheetView>
  </sheetViews>
  <sheetFormatPr defaultRowHeight="12.75"/>
  <sheetData>
    <row r="1" spans="1:12">
      <c r="A1" s="7"/>
      <c r="B1" s="29" t="s">
        <v>300</v>
      </c>
      <c r="C1" s="29" t="s">
        <v>301</v>
      </c>
      <c r="D1" s="29" t="s">
        <v>302</v>
      </c>
      <c r="E1" s="29" t="s">
        <v>303</v>
      </c>
      <c r="F1" s="29" t="s">
        <v>68</v>
      </c>
      <c r="G1" s="29" t="s">
        <v>69</v>
      </c>
      <c r="H1" s="29" t="s">
        <v>70</v>
      </c>
      <c r="I1" s="29" t="s">
        <v>71</v>
      </c>
    </row>
    <row r="2" spans="1:12">
      <c r="A2" s="7" t="s">
        <v>72</v>
      </c>
      <c r="B2" s="157">
        <v>49.654000000000003</v>
      </c>
      <c r="C2" s="157">
        <v>48.441000000000003</v>
      </c>
      <c r="D2" s="157">
        <v>188.16200000000001</v>
      </c>
      <c r="E2" s="157">
        <v>1354.43</v>
      </c>
      <c r="F2" s="157">
        <v>0.61099999999999999</v>
      </c>
      <c r="G2" s="157">
        <v>38.427</v>
      </c>
      <c r="H2" s="157">
        <v>469.47</v>
      </c>
      <c r="I2" s="157">
        <v>13.426</v>
      </c>
    </row>
    <row r="3" spans="1:12">
      <c r="A3" s="7" t="s">
        <v>119</v>
      </c>
      <c r="B3" s="157">
        <v>57.389000000000003</v>
      </c>
      <c r="C3" s="157">
        <v>48.92</v>
      </c>
      <c r="D3" s="157">
        <v>184.09</v>
      </c>
      <c r="E3" s="157">
        <v>1345.335</v>
      </c>
      <c r="F3" s="157">
        <v>0.93879999999999997</v>
      </c>
      <c r="G3" s="157">
        <v>65.117999999999995</v>
      </c>
      <c r="H3" s="157">
        <v>990.58</v>
      </c>
      <c r="I3" s="157">
        <v>7.5289999999999999</v>
      </c>
    </row>
    <row r="4" spans="1:12">
      <c r="A4" s="7" t="s">
        <v>159</v>
      </c>
      <c r="B4" s="157">
        <v>53.628999999999998</v>
      </c>
      <c r="C4" s="157">
        <v>33.723999999999997</v>
      </c>
      <c r="D4" s="157">
        <v>228.16800000000001</v>
      </c>
      <c r="E4" s="158">
        <v>1389.34</v>
      </c>
      <c r="F4" s="157">
        <v>2.0379999999999998</v>
      </c>
      <c r="G4" s="157">
        <v>54.61</v>
      </c>
      <c r="H4" s="157">
        <v>597.38</v>
      </c>
      <c r="I4" s="157">
        <v>11.345000000000001</v>
      </c>
    </row>
    <row r="5" spans="1:12">
      <c r="A5" s="7" t="s">
        <v>179</v>
      </c>
      <c r="B5" s="157">
        <v>62.62</v>
      </c>
      <c r="C5" s="157">
        <v>63.66</v>
      </c>
      <c r="D5" s="157">
        <v>221.41800000000001</v>
      </c>
      <c r="E5" s="159" t="s">
        <v>304</v>
      </c>
      <c r="F5" s="157">
        <v>0.84699999999999998</v>
      </c>
      <c r="G5" s="157">
        <v>63.296999999999997</v>
      </c>
      <c r="H5" s="157">
        <v>654.13</v>
      </c>
      <c r="I5" s="157">
        <v>12.124000000000001</v>
      </c>
    </row>
    <row r="6" spans="1:12">
      <c r="A6" s="7" t="s">
        <v>202</v>
      </c>
      <c r="B6" s="157">
        <v>56.46</v>
      </c>
      <c r="C6" s="157">
        <v>64.61</v>
      </c>
      <c r="D6" s="157">
        <v>227.1</v>
      </c>
      <c r="E6" s="157">
        <v>1706.19</v>
      </c>
      <c r="F6" s="157">
        <v>1</v>
      </c>
      <c r="G6" s="157">
        <v>129.84</v>
      </c>
      <c r="H6" s="157">
        <v>865.38</v>
      </c>
      <c r="I6" s="157">
        <v>10.680999999999999</v>
      </c>
    </row>
    <row r="7" spans="1:12">
      <c r="A7" s="7" t="s">
        <v>226</v>
      </c>
      <c r="B7" s="157">
        <v>57.470999999999997</v>
      </c>
      <c r="C7" s="157">
        <v>58.408000000000001</v>
      </c>
      <c r="D7" s="157">
        <v>180.91800000000001</v>
      </c>
      <c r="E7" s="157">
        <v>1410.69</v>
      </c>
      <c r="F7" s="157">
        <v>0.63400000000000001</v>
      </c>
      <c r="G7" s="157">
        <v>73.411000000000001</v>
      </c>
      <c r="H7" s="157">
        <v>710.3</v>
      </c>
      <c r="I7" s="157">
        <v>14.31</v>
      </c>
    </row>
    <row r="8" spans="1:12">
      <c r="A8" s="7" t="s">
        <v>238</v>
      </c>
      <c r="B8" s="157">
        <v>53.8</v>
      </c>
      <c r="C8" s="157">
        <v>69.87</v>
      </c>
      <c r="D8" s="157">
        <v>275.47399999999999</v>
      </c>
      <c r="E8" s="157">
        <v>1920.25</v>
      </c>
      <c r="F8" s="157">
        <v>0.94699999999999995</v>
      </c>
      <c r="G8" s="157">
        <v>58.823999999999998</v>
      </c>
      <c r="H8" s="157">
        <v>740.61699999999996</v>
      </c>
      <c r="I8" s="157">
        <v>11.81</v>
      </c>
    </row>
    <row r="9" spans="1:12">
      <c r="A9" s="7" t="s">
        <v>256</v>
      </c>
      <c r="B9" s="157">
        <v>59.97</v>
      </c>
      <c r="C9" s="157">
        <v>55.9</v>
      </c>
      <c r="D9" s="157">
        <v>211.44</v>
      </c>
      <c r="E9" s="157">
        <v>1576.86</v>
      </c>
      <c r="F9" s="157">
        <v>0.68300000000000005</v>
      </c>
      <c r="G9" s="157">
        <v>28.097000000000001</v>
      </c>
      <c r="H9" s="157">
        <v>968.17</v>
      </c>
      <c r="I9" s="157">
        <v>10.57</v>
      </c>
    </row>
    <row r="10" spans="1:12">
      <c r="A10" s="7" t="s">
        <v>267</v>
      </c>
      <c r="B10" s="157">
        <v>66.11</v>
      </c>
      <c r="C10" s="157">
        <v>52.518999999999998</v>
      </c>
      <c r="D10" s="157">
        <v>224.1</v>
      </c>
      <c r="E10" s="157">
        <v>1614.46</v>
      </c>
      <c r="F10" s="157">
        <v>1.214</v>
      </c>
      <c r="G10" s="157">
        <v>71.185000000000002</v>
      </c>
      <c r="H10" s="157">
        <v>988.8</v>
      </c>
      <c r="I10" s="157">
        <v>16.28</v>
      </c>
    </row>
    <row r="11" spans="1:12">
      <c r="A11" s="160" t="s">
        <v>286</v>
      </c>
      <c r="B11" s="158">
        <v>61.877000000000002</v>
      </c>
      <c r="C11" s="157">
        <v>50.704000000000001</v>
      </c>
      <c r="D11" s="157">
        <v>247.22300000000001</v>
      </c>
      <c r="E11" s="157">
        <v>1713.95</v>
      </c>
      <c r="F11" s="157">
        <v>0.82199999999999995</v>
      </c>
      <c r="G11" s="157">
        <v>59.274999999999999</v>
      </c>
      <c r="H11" s="157">
        <v>705</v>
      </c>
      <c r="I11" s="157">
        <v>17.312000000000001</v>
      </c>
    </row>
    <row r="12" spans="1:12">
      <c r="A12" s="161"/>
      <c r="B12" s="162">
        <f t="shared" ref="B12:I12" si="0">SUM(B2:B11)</f>
        <v>578.98</v>
      </c>
      <c r="C12" s="162">
        <f t="shared" si="0"/>
        <v>546.75599999999997</v>
      </c>
      <c r="D12" s="162">
        <f t="shared" si="0"/>
        <v>2188.0930000000003</v>
      </c>
      <c r="E12" s="162">
        <f t="shared" si="0"/>
        <v>14031.505000000001</v>
      </c>
      <c r="F12" s="162">
        <f t="shared" si="0"/>
        <v>9.7347999999999981</v>
      </c>
      <c r="G12" s="162">
        <f t="shared" si="0"/>
        <v>642.08399999999995</v>
      </c>
      <c r="H12" s="162">
        <f t="shared" si="0"/>
        <v>7689.8270000000011</v>
      </c>
      <c r="I12" s="162">
        <f t="shared" si="0"/>
        <v>125.38699999999999</v>
      </c>
      <c r="J12" s="234" t="s">
        <v>305</v>
      </c>
      <c r="K12" s="234"/>
      <c r="L12" s="234"/>
    </row>
    <row r="13" spans="1:12">
      <c r="A13" s="17"/>
      <c r="B13" s="163">
        <v>57.9</v>
      </c>
      <c r="C13" s="163">
        <v>54.68</v>
      </c>
      <c r="D13" s="163">
        <v>218.81</v>
      </c>
      <c r="E13" s="163">
        <v>1403.15</v>
      </c>
      <c r="F13" s="163">
        <v>0.73499999999999999</v>
      </c>
      <c r="G13" s="163">
        <v>64.207999999999998</v>
      </c>
      <c r="H13" s="163">
        <v>768.98</v>
      </c>
      <c r="I13" s="163">
        <v>12.54</v>
      </c>
      <c r="J13" s="234" t="s">
        <v>306</v>
      </c>
      <c r="K13" s="234"/>
      <c r="L13" s="234"/>
    </row>
  </sheetData>
  <sheetProtection selectLockedCells="1" selectUnlockedCells="1"/>
  <mergeCells count="2">
    <mergeCell ref="J12:L12"/>
    <mergeCell ref="J13:L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0"/>
  <sheetViews>
    <sheetView zoomScale="95" zoomScaleNormal="95" workbookViewId="0">
      <selection activeCell="J26" sqref="J26"/>
    </sheetView>
  </sheetViews>
  <sheetFormatPr defaultRowHeight="12.75"/>
  <cols>
    <col min="1" max="1" width="27.5703125" customWidth="1"/>
    <col min="2" max="2" width="9.85546875" customWidth="1"/>
    <col min="3" max="3" width="6.85546875" customWidth="1"/>
    <col min="4" max="4" width="6.5703125" customWidth="1"/>
    <col min="5" max="5" width="6.7109375" customWidth="1"/>
    <col min="6" max="6" width="6.5703125" customWidth="1"/>
    <col min="7" max="7" width="7.140625" customWidth="1"/>
    <col min="8" max="11" width="7.5703125" customWidth="1"/>
    <col min="13" max="13" width="10.85546875" customWidth="1"/>
    <col min="14" max="14" width="11.28515625" customWidth="1"/>
    <col min="15" max="15" width="10.5703125" customWidth="1"/>
  </cols>
  <sheetData>
    <row r="1" spans="1:15">
      <c r="A1" s="1" t="s">
        <v>0</v>
      </c>
      <c r="B1" s="189" t="s">
        <v>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5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5" ht="12.75" customHeight="1">
      <c r="A3" s="2"/>
      <c r="B3" s="191" t="s">
        <v>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8.75" customHeight="1">
      <c r="A5" s="192" t="s">
        <v>4</v>
      </c>
      <c r="B5" s="193" t="s">
        <v>47</v>
      </c>
      <c r="C5" s="194" t="s">
        <v>6</v>
      </c>
      <c r="D5" s="190">
        <v>2</v>
      </c>
      <c r="E5" s="194">
        <v>3</v>
      </c>
      <c r="F5" s="190">
        <v>4</v>
      </c>
      <c r="G5" s="190">
        <v>5</v>
      </c>
      <c r="H5" s="190">
        <v>6</v>
      </c>
      <c r="I5" s="190">
        <v>7</v>
      </c>
      <c r="J5" s="190">
        <v>8</v>
      </c>
      <c r="K5" s="190">
        <v>9</v>
      </c>
      <c r="L5" s="190">
        <v>10</v>
      </c>
      <c r="M5" s="188" t="s">
        <v>7</v>
      </c>
      <c r="N5" s="188" t="s">
        <v>48</v>
      </c>
      <c r="O5" s="188" t="s">
        <v>9</v>
      </c>
    </row>
    <row r="6" spans="1:15" ht="24.75" customHeight="1">
      <c r="A6" s="192"/>
      <c r="B6" s="193"/>
      <c r="C6" s="194"/>
      <c r="D6" s="190"/>
      <c r="E6" s="194"/>
      <c r="F6" s="190"/>
      <c r="G6" s="190"/>
      <c r="H6" s="190"/>
      <c r="I6" s="190"/>
      <c r="J6" s="190"/>
      <c r="K6" s="190"/>
      <c r="L6" s="190"/>
      <c r="M6" s="188"/>
      <c r="N6" s="188"/>
      <c r="O6" s="188"/>
    </row>
    <row r="7" spans="1:15" ht="15.6" customHeight="1">
      <c r="A7" s="7" t="s">
        <v>10</v>
      </c>
      <c r="B7" s="6">
        <v>450</v>
      </c>
      <c r="C7" s="8">
        <v>140</v>
      </c>
      <c r="D7" s="8">
        <v>436</v>
      </c>
      <c r="E7" s="8">
        <v>290</v>
      </c>
      <c r="F7" s="8">
        <v>305</v>
      </c>
      <c r="G7" s="8">
        <v>552</v>
      </c>
      <c r="H7" s="8">
        <v>282</v>
      </c>
      <c r="I7" s="8">
        <v>286</v>
      </c>
      <c r="J7" s="8">
        <v>560</v>
      </c>
      <c r="K7" s="8">
        <v>216</v>
      </c>
      <c r="L7" s="9">
        <v>333</v>
      </c>
      <c r="M7" s="7">
        <v>3400</v>
      </c>
      <c r="N7" s="7">
        <v>340</v>
      </c>
      <c r="O7" s="21">
        <v>75.56</v>
      </c>
    </row>
    <row r="8" spans="1:15" ht="15.6" customHeight="1">
      <c r="A8" s="7" t="s">
        <v>11</v>
      </c>
      <c r="B8" s="6">
        <v>40</v>
      </c>
      <c r="C8" s="8">
        <v>0</v>
      </c>
      <c r="D8" s="8">
        <v>90</v>
      </c>
      <c r="E8" s="8">
        <v>0</v>
      </c>
      <c r="F8" s="8">
        <v>81</v>
      </c>
      <c r="G8" s="8">
        <v>0</v>
      </c>
      <c r="H8" s="8">
        <v>72</v>
      </c>
      <c r="I8" s="8">
        <v>0</v>
      </c>
      <c r="J8" s="8">
        <v>89</v>
      </c>
      <c r="K8" s="8">
        <v>0</v>
      </c>
      <c r="L8" s="8">
        <v>0</v>
      </c>
      <c r="M8" s="7">
        <v>332</v>
      </c>
      <c r="N8" s="7">
        <v>33.200000000000003</v>
      </c>
      <c r="O8" s="21">
        <v>83</v>
      </c>
    </row>
    <row r="9" spans="1:15" ht="15.6" customHeight="1">
      <c r="A9" s="11" t="s">
        <v>12</v>
      </c>
      <c r="B9" s="6">
        <v>11</v>
      </c>
      <c r="C9" s="12">
        <v>5</v>
      </c>
      <c r="D9" s="12">
        <v>8</v>
      </c>
      <c r="E9" s="8">
        <v>0</v>
      </c>
      <c r="F9" s="12">
        <v>33</v>
      </c>
      <c r="G9" s="8">
        <v>0</v>
      </c>
      <c r="H9" s="12">
        <v>5</v>
      </c>
      <c r="I9" s="12">
        <v>14</v>
      </c>
      <c r="J9" s="12">
        <v>3</v>
      </c>
      <c r="K9" s="8">
        <v>5</v>
      </c>
      <c r="L9" s="13">
        <v>20</v>
      </c>
      <c r="M9" s="7">
        <f>SUM(C9:L9)</f>
        <v>93</v>
      </c>
      <c r="N9" s="7">
        <v>9.3000000000000007</v>
      </c>
      <c r="O9" s="21">
        <v>84.54</v>
      </c>
    </row>
    <row r="10" spans="1:15" ht="15.6" customHeight="1">
      <c r="A10" s="7" t="s">
        <v>13</v>
      </c>
      <c r="B10" s="6">
        <v>6.4</v>
      </c>
      <c r="C10" s="8">
        <v>11</v>
      </c>
      <c r="D10" s="8">
        <v>13</v>
      </c>
      <c r="E10" s="8">
        <v>0</v>
      </c>
      <c r="F10" s="8">
        <v>0</v>
      </c>
      <c r="G10" s="8">
        <v>0</v>
      </c>
      <c r="H10" s="8">
        <v>0</v>
      </c>
      <c r="I10" s="8">
        <v>13</v>
      </c>
      <c r="J10" s="8">
        <v>0</v>
      </c>
      <c r="K10" s="8">
        <v>0</v>
      </c>
      <c r="L10" s="9">
        <v>13</v>
      </c>
      <c r="M10" s="7">
        <v>50</v>
      </c>
      <c r="N10" s="7">
        <v>5</v>
      </c>
      <c r="O10" s="21">
        <v>78.13</v>
      </c>
    </row>
    <row r="11" spans="1:15" ht="15.6" customHeight="1">
      <c r="A11" s="7" t="s">
        <v>14</v>
      </c>
      <c r="B11" s="6">
        <v>55</v>
      </c>
      <c r="C11" s="8">
        <v>97</v>
      </c>
      <c r="D11" s="8">
        <v>0</v>
      </c>
      <c r="E11" s="8">
        <v>0</v>
      </c>
      <c r="F11" s="8">
        <v>72</v>
      </c>
      <c r="G11" s="8">
        <v>95</v>
      </c>
      <c r="H11" s="8">
        <v>58</v>
      </c>
      <c r="I11" s="8">
        <v>0</v>
      </c>
      <c r="J11" s="8">
        <v>58</v>
      </c>
      <c r="K11" s="8">
        <v>0</v>
      </c>
      <c r="L11" s="8">
        <v>64</v>
      </c>
      <c r="M11" s="7">
        <v>444</v>
      </c>
      <c r="N11" s="7">
        <v>44.4</v>
      </c>
      <c r="O11" s="21">
        <v>80.73</v>
      </c>
    </row>
    <row r="12" spans="1:15" ht="15.6" customHeight="1">
      <c r="A12" s="7" t="s">
        <v>15</v>
      </c>
      <c r="B12" s="6">
        <v>24</v>
      </c>
      <c r="C12" s="8">
        <v>0</v>
      </c>
      <c r="D12" s="8">
        <v>0</v>
      </c>
      <c r="E12" s="8">
        <v>158</v>
      </c>
      <c r="F12" s="8">
        <v>0</v>
      </c>
      <c r="G12" s="8">
        <v>0</v>
      </c>
      <c r="H12" s="8">
        <v>0</v>
      </c>
      <c r="I12" s="8">
        <v>27</v>
      </c>
      <c r="J12" s="8">
        <v>0</v>
      </c>
      <c r="K12" s="8">
        <v>0</v>
      </c>
      <c r="L12" s="8">
        <v>0</v>
      </c>
      <c r="M12" s="7">
        <v>185</v>
      </c>
      <c r="N12" s="7">
        <v>18.5</v>
      </c>
      <c r="O12" s="21">
        <v>78.540000000000006</v>
      </c>
    </row>
    <row r="13" spans="1:15" ht="15.6" customHeight="1">
      <c r="A13" s="7" t="s">
        <v>16</v>
      </c>
      <c r="B13" s="6">
        <v>6.9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55</v>
      </c>
      <c r="L13" s="8">
        <v>0</v>
      </c>
      <c r="M13" s="7">
        <v>55</v>
      </c>
      <c r="N13" s="7">
        <v>5.5</v>
      </c>
      <c r="O13" s="21">
        <v>79.709999999999994</v>
      </c>
    </row>
    <row r="14" spans="1:15" ht="26.25" customHeight="1">
      <c r="A14" s="22" t="s">
        <v>49</v>
      </c>
      <c r="B14" s="23">
        <v>37</v>
      </c>
      <c r="C14" s="24">
        <v>0</v>
      </c>
      <c r="D14" s="24">
        <v>64</v>
      </c>
      <c r="E14" s="24">
        <v>98</v>
      </c>
      <c r="F14" s="24">
        <v>0</v>
      </c>
      <c r="G14" s="24">
        <v>0</v>
      </c>
      <c r="H14" s="24">
        <v>0</v>
      </c>
      <c r="I14" s="24">
        <v>61</v>
      </c>
      <c r="J14" s="24">
        <v>0</v>
      </c>
      <c r="K14" s="24">
        <v>64</v>
      </c>
      <c r="L14" s="24">
        <v>0</v>
      </c>
      <c r="M14" s="25">
        <v>287</v>
      </c>
      <c r="N14" s="25">
        <v>28.7</v>
      </c>
      <c r="O14" s="26">
        <v>77.569999999999993</v>
      </c>
    </row>
    <row r="15" spans="1:15" ht="15.6" customHeight="1">
      <c r="A15" s="7" t="s">
        <v>18</v>
      </c>
      <c r="B15" s="6">
        <v>24</v>
      </c>
      <c r="C15" s="8">
        <v>55</v>
      </c>
      <c r="D15" s="8">
        <v>8</v>
      </c>
      <c r="E15" s="8">
        <v>0</v>
      </c>
      <c r="F15" s="8">
        <v>7</v>
      </c>
      <c r="G15" s="8">
        <v>4.5999999999999996</v>
      </c>
      <c r="H15" s="8">
        <v>70</v>
      </c>
      <c r="I15" s="8">
        <v>3.6</v>
      </c>
      <c r="J15" s="8">
        <v>2.5</v>
      </c>
      <c r="K15" s="8">
        <v>28</v>
      </c>
      <c r="L15" s="8">
        <v>9.3000000000000007</v>
      </c>
      <c r="M15" s="7">
        <v>188</v>
      </c>
      <c r="N15" s="7">
        <v>18.8</v>
      </c>
      <c r="O15" s="21">
        <v>78.33</v>
      </c>
    </row>
    <row r="16" spans="1:15" ht="15.6" customHeight="1">
      <c r="A16" s="7" t="s">
        <v>19</v>
      </c>
      <c r="B16" s="6">
        <v>140</v>
      </c>
      <c r="C16" s="8">
        <v>100</v>
      </c>
      <c r="D16" s="8">
        <v>60</v>
      </c>
      <c r="E16" s="8">
        <v>114</v>
      </c>
      <c r="F16" s="8">
        <v>159</v>
      </c>
      <c r="G16" s="8">
        <v>190</v>
      </c>
      <c r="H16" s="8">
        <v>118</v>
      </c>
      <c r="I16" s="8">
        <v>154</v>
      </c>
      <c r="J16" s="8">
        <v>20</v>
      </c>
      <c r="K16" s="8">
        <v>191</v>
      </c>
      <c r="L16" s="8">
        <v>24</v>
      </c>
      <c r="M16" s="7">
        <v>1130</v>
      </c>
      <c r="N16" s="7">
        <v>113</v>
      </c>
      <c r="O16" s="21">
        <v>80.709999999999994</v>
      </c>
    </row>
    <row r="17" spans="1:15" ht="15.6" customHeight="1">
      <c r="A17" s="7" t="s">
        <v>20</v>
      </c>
      <c r="B17" s="6">
        <v>260</v>
      </c>
      <c r="C17" s="8">
        <v>251</v>
      </c>
      <c r="D17" s="8">
        <v>311</v>
      </c>
      <c r="E17" s="8">
        <v>216</v>
      </c>
      <c r="F17" s="8">
        <v>97</v>
      </c>
      <c r="G17" s="8">
        <v>137</v>
      </c>
      <c r="H17" s="8">
        <v>305.39999999999998</v>
      </c>
      <c r="I17" s="8">
        <v>236</v>
      </c>
      <c r="J17" s="8">
        <v>161</v>
      </c>
      <c r="K17" s="8">
        <v>141</v>
      </c>
      <c r="L17" s="8">
        <v>149</v>
      </c>
      <c r="M17" s="7">
        <f>SUM(C17:L17)</f>
        <v>2004.4</v>
      </c>
      <c r="N17" s="7">
        <v>200.44</v>
      </c>
      <c r="O17" s="21">
        <v>79.86</v>
      </c>
    </row>
    <row r="18" spans="1:15" ht="15.6" customHeight="1">
      <c r="A18" s="7" t="s">
        <v>21</v>
      </c>
      <c r="B18" s="6">
        <v>100</v>
      </c>
      <c r="C18" s="8">
        <v>36</v>
      </c>
      <c r="D18" s="8">
        <v>0</v>
      </c>
      <c r="E18" s="8">
        <v>0</v>
      </c>
      <c r="F18" s="27">
        <v>133</v>
      </c>
      <c r="G18" s="8">
        <v>150</v>
      </c>
      <c r="H18" s="8">
        <v>36</v>
      </c>
      <c r="I18" s="8">
        <v>157</v>
      </c>
      <c r="J18" s="8">
        <v>0</v>
      </c>
      <c r="K18" s="8">
        <v>160</v>
      </c>
      <c r="L18" s="8">
        <v>133</v>
      </c>
      <c r="M18" s="7">
        <v>805</v>
      </c>
      <c r="N18" s="7">
        <v>80.5</v>
      </c>
      <c r="O18" s="21">
        <v>80.5</v>
      </c>
    </row>
    <row r="19" spans="1:15" ht="15.6" customHeight="1">
      <c r="A19" s="7" t="s">
        <v>22</v>
      </c>
      <c r="B19" s="6">
        <v>11</v>
      </c>
      <c r="C19" s="8">
        <v>0</v>
      </c>
      <c r="D19" s="8">
        <v>0</v>
      </c>
      <c r="E19" s="8">
        <v>22</v>
      </c>
      <c r="F19" s="8">
        <v>0</v>
      </c>
      <c r="G19" s="8">
        <v>22</v>
      </c>
      <c r="H19" s="8">
        <v>0</v>
      </c>
      <c r="I19" s="8">
        <v>22</v>
      </c>
      <c r="J19" s="8">
        <v>0</v>
      </c>
      <c r="K19" s="8">
        <v>0</v>
      </c>
      <c r="L19" s="8">
        <v>22</v>
      </c>
      <c r="M19" s="7">
        <v>88</v>
      </c>
      <c r="N19" s="7">
        <v>8.8000000000000007</v>
      </c>
      <c r="O19" s="21">
        <v>80</v>
      </c>
    </row>
    <row r="20" spans="1:15" ht="15.6" customHeight="1">
      <c r="A20" s="7" t="s">
        <v>23</v>
      </c>
      <c r="B20" s="23">
        <v>100</v>
      </c>
      <c r="C20" s="24">
        <v>150</v>
      </c>
      <c r="D20" s="24">
        <v>54</v>
      </c>
      <c r="E20" s="24">
        <v>150</v>
      </c>
      <c r="F20" s="24">
        <v>54</v>
      </c>
      <c r="G20" s="24">
        <v>0</v>
      </c>
      <c r="H20" s="24">
        <v>150</v>
      </c>
      <c r="I20" s="24">
        <v>0</v>
      </c>
      <c r="J20" s="24">
        <v>180</v>
      </c>
      <c r="K20" s="24">
        <v>0</v>
      </c>
      <c r="L20" s="24">
        <v>150</v>
      </c>
      <c r="M20" s="25">
        <v>888</v>
      </c>
      <c r="N20" s="25">
        <v>88.8</v>
      </c>
      <c r="O20" s="26">
        <v>88.8</v>
      </c>
    </row>
    <row r="21" spans="1:15" ht="15.6" customHeight="1">
      <c r="A21" s="7" t="s">
        <v>24</v>
      </c>
      <c r="B21" s="6">
        <v>50</v>
      </c>
      <c r="C21" s="8">
        <v>50</v>
      </c>
      <c r="D21" s="8">
        <v>50</v>
      </c>
      <c r="E21" s="8">
        <v>50</v>
      </c>
      <c r="F21" s="8">
        <v>50</v>
      </c>
      <c r="G21" s="8">
        <v>50</v>
      </c>
      <c r="H21" s="8">
        <v>50</v>
      </c>
      <c r="I21" s="8">
        <v>50</v>
      </c>
      <c r="J21" s="8">
        <v>50</v>
      </c>
      <c r="K21" s="8">
        <v>50</v>
      </c>
      <c r="L21" s="8">
        <v>50</v>
      </c>
      <c r="M21" s="7">
        <v>500</v>
      </c>
      <c r="N21" s="7">
        <v>50</v>
      </c>
      <c r="O21" s="21">
        <v>100</v>
      </c>
    </row>
    <row r="22" spans="1:15" ht="15.6" customHeight="1">
      <c r="A22" s="7" t="s">
        <v>25</v>
      </c>
      <c r="B22" s="6">
        <v>50</v>
      </c>
      <c r="C22" s="8">
        <v>35</v>
      </c>
      <c r="D22" s="8">
        <v>35</v>
      </c>
      <c r="E22" s="8">
        <v>35</v>
      </c>
      <c r="F22" s="8">
        <v>35</v>
      </c>
      <c r="G22" s="8">
        <v>35</v>
      </c>
      <c r="H22" s="8">
        <v>40</v>
      </c>
      <c r="I22" s="8">
        <v>40</v>
      </c>
      <c r="J22" s="8">
        <v>40</v>
      </c>
      <c r="K22" s="8">
        <v>35</v>
      </c>
      <c r="L22" s="8">
        <v>40</v>
      </c>
      <c r="M22" s="7">
        <v>370</v>
      </c>
      <c r="N22" s="7">
        <v>37</v>
      </c>
      <c r="O22" s="21">
        <v>75</v>
      </c>
    </row>
    <row r="23" spans="1:15" ht="15.6" customHeight="1">
      <c r="A23" s="7" t="s">
        <v>26</v>
      </c>
      <c r="B23" s="6">
        <v>80</v>
      </c>
      <c r="C23" s="8">
        <v>60</v>
      </c>
      <c r="D23" s="8">
        <v>65</v>
      </c>
      <c r="E23" s="8">
        <v>60</v>
      </c>
      <c r="F23" s="8">
        <v>80</v>
      </c>
      <c r="G23" s="8">
        <v>40</v>
      </c>
      <c r="H23" s="8">
        <v>51</v>
      </c>
      <c r="I23" s="8">
        <v>75</v>
      </c>
      <c r="J23" s="8">
        <v>40</v>
      </c>
      <c r="K23" s="8">
        <v>91</v>
      </c>
      <c r="L23" s="8">
        <v>55</v>
      </c>
      <c r="M23" s="7">
        <v>617</v>
      </c>
      <c r="N23" s="7">
        <v>61.7</v>
      </c>
      <c r="O23" s="21">
        <v>77.13</v>
      </c>
    </row>
    <row r="24" spans="1:15" ht="15.6" customHeight="1">
      <c r="A24" s="7" t="s">
        <v>27</v>
      </c>
      <c r="B24" s="6">
        <v>43</v>
      </c>
      <c r="C24" s="8">
        <v>0</v>
      </c>
      <c r="D24" s="8">
        <v>26</v>
      </c>
      <c r="E24" s="8">
        <v>39</v>
      </c>
      <c r="F24" s="8">
        <v>52</v>
      </c>
      <c r="G24" s="8">
        <v>42</v>
      </c>
      <c r="H24" s="8">
        <v>5</v>
      </c>
      <c r="I24" s="8">
        <v>45</v>
      </c>
      <c r="J24" s="8">
        <v>59</v>
      </c>
      <c r="K24" s="8">
        <v>44</v>
      </c>
      <c r="L24" s="8">
        <v>46</v>
      </c>
      <c r="M24" s="7">
        <v>358</v>
      </c>
      <c r="N24" s="7">
        <v>35.799999999999997</v>
      </c>
      <c r="O24" s="21">
        <v>83.26</v>
      </c>
    </row>
    <row r="25" spans="1:15" ht="15.6" customHeight="1">
      <c r="A25" s="7" t="s">
        <v>28</v>
      </c>
      <c r="B25" s="6">
        <v>12</v>
      </c>
      <c r="C25" s="8">
        <v>29</v>
      </c>
      <c r="D25" s="8">
        <v>0</v>
      </c>
      <c r="E25" s="8">
        <v>16</v>
      </c>
      <c r="F25" s="8">
        <v>8</v>
      </c>
      <c r="G25" s="8">
        <v>0</v>
      </c>
      <c r="H25" s="8">
        <v>0</v>
      </c>
      <c r="I25" s="8">
        <v>0</v>
      </c>
      <c r="J25" s="8">
        <v>15</v>
      </c>
      <c r="K25" s="8">
        <v>0</v>
      </c>
      <c r="L25" s="8">
        <v>30</v>
      </c>
      <c r="M25" s="7">
        <v>98</v>
      </c>
      <c r="N25" s="7">
        <v>9.8000000000000007</v>
      </c>
      <c r="O25" s="21">
        <v>81.67</v>
      </c>
    </row>
    <row r="26" spans="1:15" ht="15.6" customHeight="1">
      <c r="A26" s="7" t="s">
        <v>29</v>
      </c>
      <c r="B26" s="6">
        <v>29</v>
      </c>
      <c r="C26" s="8">
        <v>0</v>
      </c>
      <c r="D26" s="8">
        <v>8</v>
      </c>
      <c r="E26" s="8">
        <v>0</v>
      </c>
      <c r="F26" s="8">
        <v>3</v>
      </c>
      <c r="G26" s="8">
        <v>62.5</v>
      </c>
      <c r="H26" s="8">
        <v>10.5</v>
      </c>
      <c r="I26" s="8">
        <v>67</v>
      </c>
      <c r="J26" s="8">
        <v>7.8</v>
      </c>
      <c r="K26" s="8">
        <v>1</v>
      </c>
      <c r="L26" s="8">
        <v>63</v>
      </c>
      <c r="M26" s="7">
        <v>222.8</v>
      </c>
      <c r="N26" s="7">
        <v>22.28</v>
      </c>
      <c r="O26" s="21">
        <v>76.83</v>
      </c>
    </row>
    <row r="27" spans="1:15" ht="15.6" customHeight="1">
      <c r="A27" s="25" t="s">
        <v>30</v>
      </c>
      <c r="B27" s="23">
        <v>21</v>
      </c>
      <c r="C27" s="24">
        <v>9.5</v>
      </c>
      <c r="D27" s="24">
        <v>19.3</v>
      </c>
      <c r="E27" s="24">
        <v>10.5</v>
      </c>
      <c r="F27" s="24">
        <v>20.3</v>
      </c>
      <c r="G27" s="24">
        <v>17</v>
      </c>
      <c r="H27" s="24">
        <v>16.8</v>
      </c>
      <c r="I27" s="24">
        <v>37.200000000000003</v>
      </c>
      <c r="J27" s="24">
        <v>10.8</v>
      </c>
      <c r="K27" s="24">
        <v>20</v>
      </c>
      <c r="L27" s="24">
        <v>17.5</v>
      </c>
      <c r="M27" s="25">
        <f>SUM(C27:L27)</f>
        <v>178.9</v>
      </c>
      <c r="N27" s="25">
        <v>17.89</v>
      </c>
      <c r="O27" s="26">
        <v>84.86</v>
      </c>
    </row>
    <row r="28" spans="1:15" ht="15.6" customHeight="1">
      <c r="A28" s="7" t="s">
        <v>31</v>
      </c>
      <c r="B28" s="6">
        <v>11</v>
      </c>
      <c r="C28" s="8">
        <v>11</v>
      </c>
      <c r="D28" s="8">
        <v>4</v>
      </c>
      <c r="E28" s="8">
        <v>9</v>
      </c>
      <c r="F28" s="8">
        <v>2</v>
      </c>
      <c r="G28" s="8">
        <v>19</v>
      </c>
      <c r="H28" s="8">
        <v>3</v>
      </c>
      <c r="I28" s="8">
        <v>19</v>
      </c>
      <c r="J28" s="8">
        <v>11</v>
      </c>
      <c r="K28" s="8">
        <v>8</v>
      </c>
      <c r="L28" s="8">
        <v>4</v>
      </c>
      <c r="M28" s="7">
        <f>SUM(C28:L28)</f>
        <v>90</v>
      </c>
      <c r="N28" s="7">
        <v>9</v>
      </c>
      <c r="O28" s="21">
        <v>86.64</v>
      </c>
    </row>
    <row r="29" spans="1:15" ht="15.6" customHeight="1">
      <c r="A29" s="7" t="s">
        <v>32</v>
      </c>
      <c r="B29" s="6">
        <v>20</v>
      </c>
      <c r="C29" s="8">
        <v>40</v>
      </c>
      <c r="D29" s="8">
        <v>0</v>
      </c>
      <c r="E29" s="8">
        <v>45</v>
      </c>
      <c r="F29" s="8">
        <v>0</v>
      </c>
      <c r="G29" s="8">
        <v>30</v>
      </c>
      <c r="H29" s="8">
        <v>0</v>
      </c>
      <c r="I29" s="8">
        <v>0</v>
      </c>
      <c r="J29" s="8">
        <v>40</v>
      </c>
      <c r="K29" s="8">
        <v>0</v>
      </c>
      <c r="L29" s="8">
        <v>0</v>
      </c>
      <c r="M29" s="7">
        <v>155</v>
      </c>
      <c r="N29" s="7">
        <v>15.5</v>
      </c>
      <c r="O29" s="21">
        <v>77.5</v>
      </c>
    </row>
    <row r="30" spans="1:15" ht="15.6" customHeight="1">
      <c r="A30" s="7" t="s">
        <v>33</v>
      </c>
      <c r="B30" s="6">
        <v>0.6</v>
      </c>
      <c r="C30" s="8">
        <v>0.4</v>
      </c>
      <c r="D30" s="8">
        <v>0.4</v>
      </c>
      <c r="E30" s="8">
        <v>0.9</v>
      </c>
      <c r="F30" s="8">
        <v>0.4</v>
      </c>
      <c r="G30" s="8">
        <v>0</v>
      </c>
      <c r="H30" s="8">
        <v>0.4</v>
      </c>
      <c r="I30" s="8">
        <v>0.4</v>
      </c>
      <c r="J30" s="8">
        <v>0.9</v>
      </c>
      <c r="K30" s="8">
        <v>0.4</v>
      </c>
      <c r="L30" s="8">
        <v>0</v>
      </c>
      <c r="M30" s="7">
        <v>4.2</v>
      </c>
      <c r="N30" s="7">
        <v>0.42</v>
      </c>
      <c r="O30" s="21">
        <v>70</v>
      </c>
    </row>
    <row r="31" spans="1:15" ht="15.6" customHeight="1">
      <c r="A31" s="7" t="s">
        <v>34</v>
      </c>
      <c r="B31" s="6">
        <v>0.6</v>
      </c>
      <c r="C31" s="8">
        <v>0</v>
      </c>
      <c r="D31" s="8">
        <v>2.4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2.4</v>
      </c>
      <c r="M31" s="7">
        <v>4.8</v>
      </c>
      <c r="N31" s="7">
        <v>0.48</v>
      </c>
      <c r="O31" s="21">
        <v>81.819999999999993</v>
      </c>
    </row>
    <row r="32" spans="1:15" ht="15.6" customHeight="1">
      <c r="A32" s="14" t="s">
        <v>35</v>
      </c>
      <c r="B32" s="6">
        <v>1.2</v>
      </c>
      <c r="C32" s="8">
        <v>2</v>
      </c>
      <c r="D32" s="8">
        <v>0</v>
      </c>
      <c r="E32" s="8">
        <v>1.8</v>
      </c>
      <c r="F32" s="8">
        <v>0</v>
      </c>
      <c r="G32" s="8">
        <v>2</v>
      </c>
      <c r="H32" s="8">
        <v>0</v>
      </c>
      <c r="I32" s="8">
        <v>1.8</v>
      </c>
      <c r="J32" s="8">
        <v>0</v>
      </c>
      <c r="K32" s="8">
        <v>1.8</v>
      </c>
      <c r="L32" s="8">
        <v>0</v>
      </c>
      <c r="M32" s="7">
        <v>9.4</v>
      </c>
      <c r="N32" s="7">
        <v>0.94</v>
      </c>
      <c r="O32" s="21">
        <v>78.33</v>
      </c>
    </row>
    <row r="33" spans="1:15" ht="15.6" customHeight="1">
      <c r="A33" s="7" t="s">
        <v>36</v>
      </c>
      <c r="B33" s="6">
        <v>47</v>
      </c>
      <c r="C33" s="8">
        <v>35</v>
      </c>
      <c r="D33" s="8">
        <v>60</v>
      </c>
      <c r="E33" s="8">
        <v>37</v>
      </c>
      <c r="F33" s="8">
        <v>44</v>
      </c>
      <c r="G33" s="8">
        <v>35</v>
      </c>
      <c r="H33" s="8">
        <v>33</v>
      </c>
      <c r="I33" s="8">
        <v>46</v>
      </c>
      <c r="J33" s="8">
        <v>27</v>
      </c>
      <c r="K33" s="8">
        <v>41</v>
      </c>
      <c r="L33" s="8">
        <v>41</v>
      </c>
      <c r="M33" s="7">
        <f>SUM(C33:L33)</f>
        <v>399</v>
      </c>
      <c r="N33" s="7">
        <v>39.9</v>
      </c>
      <c r="O33" s="21">
        <v>84.89</v>
      </c>
    </row>
    <row r="34" spans="1:15" ht="15.6" customHeight="1">
      <c r="A34" s="14" t="s">
        <v>37</v>
      </c>
      <c r="B34" s="6">
        <v>0.5</v>
      </c>
      <c r="C34" s="8">
        <v>0</v>
      </c>
      <c r="D34" s="8">
        <v>0</v>
      </c>
      <c r="E34" s="8">
        <v>0</v>
      </c>
      <c r="F34" s="8">
        <v>0</v>
      </c>
      <c r="G34" s="8">
        <v>1.3</v>
      </c>
      <c r="H34" s="8">
        <v>0</v>
      </c>
      <c r="I34" s="8">
        <v>1.3</v>
      </c>
      <c r="J34" s="8">
        <v>0</v>
      </c>
      <c r="K34" s="8">
        <v>0</v>
      </c>
      <c r="L34" s="8">
        <v>0.9</v>
      </c>
      <c r="M34" s="7">
        <v>3.5</v>
      </c>
      <c r="N34" s="7">
        <v>0.35</v>
      </c>
      <c r="O34" s="21">
        <v>70</v>
      </c>
    </row>
    <row r="35" spans="1:15" ht="15.6" customHeight="1">
      <c r="A35" s="14" t="s">
        <v>38</v>
      </c>
      <c r="B35" s="6">
        <v>3</v>
      </c>
      <c r="C35" s="8">
        <v>0</v>
      </c>
      <c r="D35" s="8">
        <v>9</v>
      </c>
      <c r="E35" s="8">
        <v>0</v>
      </c>
      <c r="F35" s="8">
        <v>9</v>
      </c>
      <c r="G35" s="8">
        <v>0</v>
      </c>
      <c r="H35" s="8">
        <v>0</v>
      </c>
      <c r="I35" s="8">
        <v>0</v>
      </c>
      <c r="J35" s="8">
        <v>0</v>
      </c>
      <c r="K35" s="8">
        <v>7</v>
      </c>
      <c r="L35" s="8">
        <v>0</v>
      </c>
      <c r="M35" s="7">
        <v>25</v>
      </c>
      <c r="N35" s="7">
        <v>2.5</v>
      </c>
      <c r="O35" s="21">
        <v>83.33</v>
      </c>
    </row>
    <row r="36" spans="1:15" ht="15.6" customHeight="1">
      <c r="A36" s="14" t="s">
        <v>39</v>
      </c>
      <c r="B36" s="28">
        <v>6</v>
      </c>
      <c r="C36" s="8">
        <v>4.9000000000000004</v>
      </c>
      <c r="D36" s="8">
        <v>4.9000000000000004</v>
      </c>
      <c r="E36" s="8">
        <v>4.9000000000000004</v>
      </c>
      <c r="F36" s="8">
        <v>4.9000000000000004</v>
      </c>
      <c r="G36" s="8">
        <v>4.9000000000000004</v>
      </c>
      <c r="H36" s="8">
        <v>4.9000000000000004</v>
      </c>
      <c r="I36" s="8">
        <v>4.9000000000000004</v>
      </c>
      <c r="J36" s="8">
        <v>4.9000000000000004</v>
      </c>
      <c r="K36" s="8">
        <v>4.9000000000000004</v>
      </c>
      <c r="L36" s="8">
        <v>4.9000000000000004</v>
      </c>
      <c r="M36" s="7">
        <v>49</v>
      </c>
      <c r="N36" s="7">
        <v>4.9000000000000004</v>
      </c>
      <c r="O36" s="21">
        <v>81.67</v>
      </c>
    </row>
    <row r="37" spans="1:15" ht="20.100000000000001" customHeight="1">
      <c r="A37" s="17"/>
      <c r="B37" s="29">
        <f>SUM(B7:B36)</f>
        <v>1640.1999999999998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N37" s="29">
        <f>SUM(N7:N36)</f>
        <v>1303.4000000000001</v>
      </c>
      <c r="O37" s="30">
        <v>79.459999999999994</v>
      </c>
    </row>
    <row r="38" spans="1:15" ht="20.100000000000001" customHeight="1">
      <c r="A38" s="17"/>
      <c r="B38" s="189" t="s">
        <v>50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15" ht="24.95" customHeight="1">
      <c r="A39" s="2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5" ht="24.95" customHeight="1">
      <c r="A40" s="2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5" ht="24.95" customHeight="1">
      <c r="A41" s="2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5" ht="24.95" customHeight="1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5" ht="24.95" customHeight="1">
      <c r="A43" s="2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5" ht="24.95" customHeight="1">
      <c r="A44" s="2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 t="s">
        <v>41</v>
      </c>
    </row>
    <row r="45" spans="1:15" ht="24.95" customHeight="1">
      <c r="A45" s="2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271" spans="3:3">
      <c r="C271">
        <v>9.4E-2</v>
      </c>
    </row>
    <row r="530" spans="2:2">
      <c r="B530" t="s">
        <v>42</v>
      </c>
    </row>
    <row r="531" spans="2:2" ht="11.1" customHeight="1">
      <c r="B531" t="s">
        <v>43</v>
      </c>
    </row>
    <row r="532" spans="2:2" ht="11.1" customHeight="1"/>
    <row r="533" spans="2:2" ht="11.1" customHeight="1"/>
    <row r="534" spans="2:2" ht="11.1" customHeight="1"/>
    <row r="608" spans="2:2">
      <c r="B608" t="s">
        <v>44</v>
      </c>
    </row>
    <row r="610" spans="2:2">
      <c r="B610" t="s">
        <v>45</v>
      </c>
    </row>
  </sheetData>
  <sheetProtection selectLockedCells="1" selectUnlockedCells="1"/>
  <mergeCells count="19"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B38:L38"/>
    <mergeCell ref="H5:H6"/>
    <mergeCell ref="I5:I6"/>
    <mergeCell ref="J5:J6"/>
    <mergeCell ref="K5:K6"/>
    <mergeCell ref="L5:L6"/>
    <mergeCell ref="M5:M6"/>
  </mergeCells>
  <pageMargins left="0.22013888888888888" right="0.22013888888888888" top="0.15972222222222221" bottom="0.170138888888888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>
      <selection activeCell="I25" sqref="I25"/>
    </sheetView>
  </sheetViews>
  <sheetFormatPr defaultColWidth="9" defaultRowHeight="15"/>
  <cols>
    <col min="1" max="1" width="30" style="31" customWidth="1"/>
    <col min="2" max="2" width="10.5703125" style="31" customWidth="1"/>
    <col min="3" max="14" width="9" style="31"/>
    <col min="15" max="15" width="10.42578125" style="31" customWidth="1"/>
    <col min="16" max="16384" width="9" style="31"/>
  </cols>
  <sheetData>
    <row r="1" spans="1:15" ht="15.75">
      <c r="A1" s="31" t="s">
        <v>0</v>
      </c>
      <c r="B1" s="198" t="s">
        <v>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5" ht="15.75">
      <c r="A2" s="198" t="s">
        <v>51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5" ht="15.75" customHeight="1">
      <c r="A3" s="32"/>
      <c r="B3" s="199" t="s">
        <v>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5" ht="12.75" customHeight="1">
      <c r="A4" s="196" t="s">
        <v>4</v>
      </c>
      <c r="B4" s="196" t="s">
        <v>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196" t="s">
        <v>7</v>
      </c>
      <c r="N4" s="196" t="s">
        <v>52</v>
      </c>
      <c r="O4" s="197" t="s">
        <v>9</v>
      </c>
    </row>
    <row r="5" spans="1:15" ht="36.75" customHeight="1">
      <c r="A5" s="196"/>
      <c r="B5" s="196"/>
      <c r="C5" s="37" t="s">
        <v>6</v>
      </c>
      <c r="D5" s="35">
        <v>2</v>
      </c>
      <c r="E5" s="37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  <c r="M5" s="196"/>
      <c r="N5" s="196"/>
      <c r="O5" s="197"/>
    </row>
    <row r="6" spans="1:15" ht="15.75">
      <c r="A6" s="38" t="s">
        <v>10</v>
      </c>
      <c r="B6" s="35">
        <v>450</v>
      </c>
      <c r="C6" s="39">
        <v>141</v>
      </c>
      <c r="D6" s="39">
        <v>440</v>
      </c>
      <c r="E6" s="39">
        <v>291</v>
      </c>
      <c r="F6" s="39">
        <v>310</v>
      </c>
      <c r="G6" s="39">
        <v>565</v>
      </c>
      <c r="H6" s="39">
        <v>287</v>
      </c>
      <c r="I6" s="39">
        <v>287</v>
      </c>
      <c r="J6" s="39">
        <v>573</v>
      </c>
      <c r="K6" s="39">
        <v>216</v>
      </c>
      <c r="L6" s="40">
        <v>338</v>
      </c>
      <c r="M6" s="38">
        <v>3448</v>
      </c>
      <c r="N6" s="38">
        <v>344.8</v>
      </c>
      <c r="O6" s="41">
        <v>76.599999999999994</v>
      </c>
    </row>
    <row r="7" spans="1:15" ht="15.75">
      <c r="A7" s="38" t="s">
        <v>11</v>
      </c>
      <c r="B7" s="35">
        <v>40</v>
      </c>
      <c r="C7" s="39">
        <v>0</v>
      </c>
      <c r="D7" s="39">
        <v>91</v>
      </c>
      <c r="E7" s="39">
        <v>0</v>
      </c>
      <c r="F7" s="39">
        <v>82</v>
      </c>
      <c r="G7" s="39">
        <v>0</v>
      </c>
      <c r="H7" s="39">
        <v>73</v>
      </c>
      <c r="I7" s="39">
        <v>0</v>
      </c>
      <c r="J7" s="39">
        <v>90</v>
      </c>
      <c r="K7" s="39">
        <v>0</v>
      </c>
      <c r="L7" s="40">
        <v>0</v>
      </c>
      <c r="M7" s="38">
        <v>336</v>
      </c>
      <c r="N7" s="38">
        <v>33.6</v>
      </c>
      <c r="O7" s="41">
        <v>84</v>
      </c>
    </row>
    <row r="8" spans="1:15" ht="15.75">
      <c r="A8" s="42" t="s">
        <v>12</v>
      </c>
      <c r="B8" s="35">
        <v>11</v>
      </c>
      <c r="C8" s="39">
        <v>5</v>
      </c>
      <c r="D8" s="39">
        <v>8</v>
      </c>
      <c r="E8" s="39">
        <v>0</v>
      </c>
      <c r="F8" s="39">
        <v>33</v>
      </c>
      <c r="G8" s="39">
        <v>0</v>
      </c>
      <c r="H8" s="39">
        <v>5</v>
      </c>
      <c r="I8" s="39">
        <v>14</v>
      </c>
      <c r="J8" s="39">
        <v>3</v>
      </c>
      <c r="K8" s="39">
        <v>5</v>
      </c>
      <c r="L8" s="40">
        <v>20</v>
      </c>
      <c r="M8" s="38">
        <f>SUM(C8:L8)</f>
        <v>93</v>
      </c>
      <c r="N8" s="38">
        <v>9.3000000000000007</v>
      </c>
      <c r="O8" s="41">
        <v>84.55</v>
      </c>
    </row>
    <row r="9" spans="1:15" ht="15.75">
      <c r="A9" s="38" t="s">
        <v>13</v>
      </c>
      <c r="B9" s="35">
        <v>6.4</v>
      </c>
      <c r="C9" s="39">
        <v>11</v>
      </c>
      <c r="D9" s="39">
        <v>13</v>
      </c>
      <c r="E9" s="39">
        <v>0</v>
      </c>
      <c r="F9" s="39">
        <v>0</v>
      </c>
      <c r="G9" s="39">
        <v>0</v>
      </c>
      <c r="H9" s="39">
        <v>0</v>
      </c>
      <c r="I9" s="39">
        <v>13</v>
      </c>
      <c r="J9" s="39">
        <v>0</v>
      </c>
      <c r="K9" s="39">
        <v>0</v>
      </c>
      <c r="L9" s="40">
        <v>13</v>
      </c>
      <c r="M9" s="38">
        <v>50</v>
      </c>
      <c r="N9" s="38">
        <v>5</v>
      </c>
      <c r="O9" s="41">
        <v>78.13</v>
      </c>
    </row>
    <row r="10" spans="1:15" ht="15.75">
      <c r="A10" s="38" t="s">
        <v>14</v>
      </c>
      <c r="B10" s="35">
        <v>60.5</v>
      </c>
      <c r="C10" s="39">
        <v>102</v>
      </c>
      <c r="D10" s="39">
        <v>0</v>
      </c>
      <c r="E10" s="39">
        <v>0</v>
      </c>
      <c r="F10" s="39">
        <v>76</v>
      </c>
      <c r="G10" s="39">
        <v>100</v>
      </c>
      <c r="H10" s="39">
        <v>61</v>
      </c>
      <c r="I10" s="39">
        <v>0</v>
      </c>
      <c r="J10" s="39">
        <v>61</v>
      </c>
      <c r="K10" s="39">
        <v>0</v>
      </c>
      <c r="L10" s="39">
        <v>67</v>
      </c>
      <c r="M10" s="38">
        <f>SUM(C10:L10)</f>
        <v>467</v>
      </c>
      <c r="N10" s="38">
        <v>46.7</v>
      </c>
      <c r="O10" s="41">
        <v>77.19</v>
      </c>
    </row>
    <row r="11" spans="1:15" ht="15.75">
      <c r="A11" s="38" t="s">
        <v>15</v>
      </c>
      <c r="B11" s="35">
        <v>27</v>
      </c>
      <c r="C11" s="39">
        <v>0</v>
      </c>
      <c r="D11" s="39">
        <v>0</v>
      </c>
      <c r="E11" s="39">
        <v>178</v>
      </c>
      <c r="F11" s="39">
        <v>0</v>
      </c>
      <c r="G11" s="39">
        <v>0</v>
      </c>
      <c r="H11" s="39">
        <v>0</v>
      </c>
      <c r="I11" s="39">
        <v>31</v>
      </c>
      <c r="J11" s="39">
        <v>0</v>
      </c>
      <c r="K11" s="39">
        <v>0</v>
      </c>
      <c r="L11" s="39">
        <v>0</v>
      </c>
      <c r="M11" s="38">
        <v>209</v>
      </c>
      <c r="N11" s="38">
        <v>20.9</v>
      </c>
      <c r="O11" s="41">
        <v>80.37</v>
      </c>
    </row>
    <row r="12" spans="1:15" ht="15.75">
      <c r="A12" s="38" t="s">
        <v>16</v>
      </c>
      <c r="B12" s="35">
        <v>7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55</v>
      </c>
      <c r="L12" s="39">
        <v>0</v>
      </c>
      <c r="M12" s="38">
        <v>55</v>
      </c>
      <c r="N12" s="38">
        <v>5.5</v>
      </c>
      <c r="O12" s="41">
        <v>78.569999999999993</v>
      </c>
    </row>
    <row r="13" spans="1:15" ht="27" customHeight="1">
      <c r="A13" s="43" t="s">
        <v>17</v>
      </c>
      <c r="B13" s="35">
        <v>39</v>
      </c>
      <c r="C13" s="44">
        <v>0</v>
      </c>
      <c r="D13" s="44">
        <v>102</v>
      </c>
      <c r="E13" s="44">
        <v>134</v>
      </c>
      <c r="F13" s="44">
        <v>0</v>
      </c>
      <c r="G13" s="44">
        <v>0</v>
      </c>
      <c r="H13" s="44">
        <v>0</v>
      </c>
      <c r="I13" s="44">
        <v>83</v>
      </c>
      <c r="J13" s="44">
        <v>0</v>
      </c>
      <c r="K13" s="44">
        <v>87</v>
      </c>
      <c r="L13" s="44">
        <v>0</v>
      </c>
      <c r="M13" s="45">
        <v>406</v>
      </c>
      <c r="N13" s="45">
        <v>40.6</v>
      </c>
      <c r="O13" s="46">
        <v>104</v>
      </c>
    </row>
    <row r="14" spans="1:15" ht="15.75">
      <c r="A14" s="38" t="s">
        <v>18</v>
      </c>
      <c r="B14" s="35" t="s">
        <v>53</v>
      </c>
      <c r="C14" s="39">
        <v>1.38</v>
      </c>
      <c r="D14" s="39">
        <v>0.20300000000000001</v>
      </c>
      <c r="E14" s="39">
        <v>0</v>
      </c>
      <c r="F14" s="39">
        <v>0.18</v>
      </c>
      <c r="G14" s="39">
        <v>0.11600000000000001</v>
      </c>
      <c r="H14" s="39">
        <v>1.77</v>
      </c>
      <c r="I14" s="39">
        <v>0.09</v>
      </c>
      <c r="J14" s="39">
        <v>6.3E-2</v>
      </c>
      <c r="K14" s="39">
        <v>0.7</v>
      </c>
      <c r="L14" s="39">
        <v>0.23300000000000001</v>
      </c>
      <c r="M14" s="38">
        <f>SUM(C14:L14)</f>
        <v>4.7349999999999994</v>
      </c>
      <c r="N14" s="38" t="s">
        <v>54</v>
      </c>
      <c r="O14" s="41">
        <v>78.33</v>
      </c>
    </row>
    <row r="15" spans="1:15" ht="15.75">
      <c r="A15" s="38" t="s">
        <v>19</v>
      </c>
      <c r="B15" s="35">
        <v>187</v>
      </c>
      <c r="C15" s="39">
        <v>134</v>
      </c>
      <c r="D15" s="39">
        <v>80</v>
      </c>
      <c r="E15" s="39">
        <v>153</v>
      </c>
      <c r="F15" s="39">
        <v>212</v>
      </c>
      <c r="G15" s="39">
        <v>254</v>
      </c>
      <c r="H15" s="39">
        <v>158</v>
      </c>
      <c r="I15" s="39">
        <v>206</v>
      </c>
      <c r="J15" s="39">
        <v>27</v>
      </c>
      <c r="K15" s="39">
        <v>255</v>
      </c>
      <c r="L15" s="47">
        <v>32</v>
      </c>
      <c r="M15" s="38">
        <v>1511</v>
      </c>
      <c r="N15" s="38">
        <v>151.1</v>
      </c>
      <c r="O15" s="41">
        <v>80.8</v>
      </c>
    </row>
    <row r="16" spans="1:15" ht="15.75">
      <c r="A16" s="38" t="s">
        <v>20</v>
      </c>
      <c r="B16" s="35">
        <v>325</v>
      </c>
      <c r="C16" s="39">
        <v>293</v>
      </c>
      <c r="D16" s="39">
        <v>370</v>
      </c>
      <c r="E16" s="39">
        <v>265</v>
      </c>
      <c r="F16" s="39">
        <v>107</v>
      </c>
      <c r="G16" s="39">
        <v>163</v>
      </c>
      <c r="H16" s="39">
        <v>363</v>
      </c>
      <c r="I16" s="39">
        <v>288</v>
      </c>
      <c r="J16" s="39">
        <v>196</v>
      </c>
      <c r="K16" s="39">
        <v>196</v>
      </c>
      <c r="L16" s="39">
        <v>171</v>
      </c>
      <c r="M16" s="38">
        <f>SUM(C16:L16)</f>
        <v>2412</v>
      </c>
      <c r="N16" s="38">
        <v>241.2</v>
      </c>
      <c r="O16" s="41">
        <v>74.22</v>
      </c>
    </row>
    <row r="17" spans="1:15" ht="15.75">
      <c r="A17" s="38" t="s">
        <v>21</v>
      </c>
      <c r="B17" s="35">
        <v>114</v>
      </c>
      <c r="C17" s="39">
        <v>48</v>
      </c>
      <c r="D17" s="39">
        <v>0</v>
      </c>
      <c r="E17" s="39">
        <v>0</v>
      </c>
      <c r="F17" s="39">
        <v>142</v>
      </c>
      <c r="G17" s="39">
        <v>195</v>
      </c>
      <c r="H17" s="39">
        <v>41</v>
      </c>
      <c r="I17" s="39">
        <v>202</v>
      </c>
      <c r="J17" s="39">
        <v>0</v>
      </c>
      <c r="K17" s="39">
        <v>180</v>
      </c>
      <c r="L17" s="39">
        <v>149</v>
      </c>
      <c r="M17" s="38">
        <f>SUM(C17:L17)</f>
        <v>957</v>
      </c>
      <c r="N17" s="38">
        <v>95.7</v>
      </c>
      <c r="O17" s="41">
        <v>83.95</v>
      </c>
    </row>
    <row r="18" spans="1:15" ht="15.75">
      <c r="A18" s="38" t="s">
        <v>22</v>
      </c>
      <c r="B18" s="35">
        <v>11</v>
      </c>
      <c r="C18" s="39">
        <v>0</v>
      </c>
      <c r="D18" s="39">
        <v>0</v>
      </c>
      <c r="E18" s="39">
        <v>22</v>
      </c>
      <c r="F18" s="39">
        <v>0</v>
      </c>
      <c r="G18" s="39">
        <v>22</v>
      </c>
      <c r="H18" s="39">
        <v>0</v>
      </c>
      <c r="I18" s="39">
        <v>22</v>
      </c>
      <c r="J18" s="39">
        <v>0</v>
      </c>
      <c r="K18" s="39">
        <v>0</v>
      </c>
      <c r="L18" s="39">
        <v>22</v>
      </c>
      <c r="M18" s="38">
        <v>88</v>
      </c>
      <c r="N18" s="38">
        <v>8.8000000000000007</v>
      </c>
      <c r="O18" s="41">
        <v>80</v>
      </c>
    </row>
    <row r="19" spans="1:15" ht="15.75">
      <c r="A19" s="38" t="s">
        <v>23</v>
      </c>
      <c r="B19" s="35">
        <v>100</v>
      </c>
      <c r="C19" s="44">
        <v>150</v>
      </c>
      <c r="D19" s="44">
        <v>54</v>
      </c>
      <c r="E19" s="44">
        <v>150</v>
      </c>
      <c r="F19" s="44">
        <v>54</v>
      </c>
      <c r="G19" s="44">
        <v>0</v>
      </c>
      <c r="H19" s="44">
        <v>150</v>
      </c>
      <c r="I19" s="44">
        <v>0</v>
      </c>
      <c r="J19" s="44">
        <v>180</v>
      </c>
      <c r="K19" s="44">
        <v>0</v>
      </c>
      <c r="L19" s="44">
        <v>150</v>
      </c>
      <c r="M19" s="45">
        <v>888</v>
      </c>
      <c r="N19" s="45">
        <v>88.8</v>
      </c>
      <c r="O19" s="46">
        <v>88.8</v>
      </c>
    </row>
    <row r="20" spans="1:15" ht="15.75">
      <c r="A20" s="38" t="s">
        <v>55</v>
      </c>
      <c r="B20" s="35">
        <v>50</v>
      </c>
      <c r="C20" s="39">
        <v>50</v>
      </c>
      <c r="D20" s="39">
        <v>50</v>
      </c>
      <c r="E20" s="39">
        <v>50</v>
      </c>
      <c r="F20" s="39">
        <v>50</v>
      </c>
      <c r="G20" s="39">
        <v>50</v>
      </c>
      <c r="H20" s="39">
        <v>50</v>
      </c>
      <c r="I20" s="39">
        <v>50</v>
      </c>
      <c r="J20" s="39">
        <v>50</v>
      </c>
      <c r="K20" s="39">
        <v>50</v>
      </c>
      <c r="L20" s="39">
        <v>50</v>
      </c>
      <c r="M20" s="38">
        <v>500</v>
      </c>
      <c r="N20" s="38">
        <v>50</v>
      </c>
      <c r="O20" s="41">
        <v>100</v>
      </c>
    </row>
    <row r="21" spans="1:15" ht="15.75">
      <c r="A21" s="38" t="s">
        <v>25</v>
      </c>
      <c r="B21" s="35">
        <v>50</v>
      </c>
      <c r="C21" s="39">
        <v>35</v>
      </c>
      <c r="D21" s="39">
        <v>35</v>
      </c>
      <c r="E21" s="39">
        <v>35</v>
      </c>
      <c r="F21" s="39">
        <v>35</v>
      </c>
      <c r="G21" s="39">
        <v>35</v>
      </c>
      <c r="H21" s="39">
        <v>40</v>
      </c>
      <c r="I21" s="39">
        <v>40</v>
      </c>
      <c r="J21" s="39">
        <v>40</v>
      </c>
      <c r="K21" s="39">
        <v>35</v>
      </c>
      <c r="L21" s="39">
        <v>40</v>
      </c>
      <c r="M21" s="38">
        <v>370</v>
      </c>
      <c r="N21" s="38">
        <v>37</v>
      </c>
      <c r="O21" s="41">
        <v>74</v>
      </c>
    </row>
    <row r="22" spans="1:15" ht="15.75">
      <c r="A22" s="38" t="s">
        <v>26</v>
      </c>
      <c r="B22" s="35">
        <v>80</v>
      </c>
      <c r="C22" s="39">
        <v>60</v>
      </c>
      <c r="D22" s="39">
        <v>65</v>
      </c>
      <c r="E22" s="39">
        <v>60</v>
      </c>
      <c r="F22" s="39">
        <v>80</v>
      </c>
      <c r="G22" s="39">
        <v>40</v>
      </c>
      <c r="H22" s="39">
        <v>51</v>
      </c>
      <c r="I22" s="39">
        <v>75</v>
      </c>
      <c r="J22" s="39">
        <v>40</v>
      </c>
      <c r="K22" s="39">
        <v>91</v>
      </c>
      <c r="L22" s="39">
        <v>55</v>
      </c>
      <c r="M22" s="38">
        <v>617</v>
      </c>
      <c r="N22" s="38">
        <v>61.7</v>
      </c>
      <c r="O22" s="41">
        <v>77.13</v>
      </c>
    </row>
    <row r="23" spans="1:15" ht="15.75">
      <c r="A23" s="38" t="s">
        <v>27</v>
      </c>
      <c r="B23" s="35">
        <v>43</v>
      </c>
      <c r="C23" s="39">
        <v>0</v>
      </c>
      <c r="D23" s="39">
        <v>26</v>
      </c>
      <c r="E23" s="39">
        <v>39</v>
      </c>
      <c r="F23" s="39">
        <v>52</v>
      </c>
      <c r="G23" s="39">
        <v>42</v>
      </c>
      <c r="H23" s="39">
        <v>5</v>
      </c>
      <c r="I23" s="39">
        <v>45</v>
      </c>
      <c r="J23" s="39">
        <v>59</v>
      </c>
      <c r="K23" s="39">
        <v>44</v>
      </c>
      <c r="L23" s="39">
        <v>46</v>
      </c>
      <c r="M23" s="38">
        <v>358</v>
      </c>
      <c r="N23" s="38">
        <v>35.799999999999997</v>
      </c>
      <c r="O23" s="41">
        <v>83.26</v>
      </c>
    </row>
    <row r="24" spans="1:15" ht="15.75">
      <c r="A24" s="38" t="s">
        <v>28</v>
      </c>
      <c r="B24" s="35">
        <v>12</v>
      </c>
      <c r="C24" s="39">
        <v>29</v>
      </c>
      <c r="D24" s="39">
        <v>0</v>
      </c>
      <c r="E24" s="39">
        <v>16</v>
      </c>
      <c r="F24" s="39">
        <v>8</v>
      </c>
      <c r="G24" s="39">
        <v>0</v>
      </c>
      <c r="H24" s="39">
        <v>0</v>
      </c>
      <c r="I24" s="39">
        <v>0</v>
      </c>
      <c r="J24" s="39">
        <v>15</v>
      </c>
      <c r="K24" s="39">
        <v>0</v>
      </c>
      <c r="L24" s="39">
        <v>30</v>
      </c>
      <c r="M24" s="38">
        <v>98</v>
      </c>
      <c r="N24" s="38">
        <v>9.8000000000000007</v>
      </c>
      <c r="O24" s="41">
        <v>81.67</v>
      </c>
    </row>
    <row r="25" spans="1:15" ht="15.75">
      <c r="A25" s="38" t="s">
        <v>29</v>
      </c>
      <c r="B25" s="35">
        <v>29</v>
      </c>
      <c r="C25" s="39">
        <v>0</v>
      </c>
      <c r="D25" s="39">
        <v>8</v>
      </c>
      <c r="E25" s="39">
        <v>0</v>
      </c>
      <c r="F25" s="39">
        <v>3</v>
      </c>
      <c r="G25" s="39">
        <v>62.5</v>
      </c>
      <c r="H25" s="39">
        <v>10.5</v>
      </c>
      <c r="I25" s="39">
        <v>67</v>
      </c>
      <c r="J25" s="39">
        <v>7.8</v>
      </c>
      <c r="K25" s="39">
        <v>1</v>
      </c>
      <c r="L25" s="39">
        <v>63</v>
      </c>
      <c r="M25" s="38">
        <v>222.8</v>
      </c>
      <c r="N25" s="38">
        <v>22.28</v>
      </c>
      <c r="O25" s="41">
        <v>76.83</v>
      </c>
    </row>
    <row r="26" spans="1:15" ht="15.75">
      <c r="A26" s="38" t="s">
        <v>30</v>
      </c>
      <c r="B26" s="35">
        <v>21</v>
      </c>
      <c r="C26" s="39">
        <v>9.5</v>
      </c>
      <c r="D26" s="39">
        <v>19.3</v>
      </c>
      <c r="E26" s="39">
        <v>10.5</v>
      </c>
      <c r="F26" s="39">
        <v>20.3</v>
      </c>
      <c r="G26" s="39">
        <v>17</v>
      </c>
      <c r="H26" s="39">
        <v>16.8</v>
      </c>
      <c r="I26" s="39">
        <v>37.200000000000003</v>
      </c>
      <c r="J26" s="39">
        <v>10.8</v>
      </c>
      <c r="K26" s="39">
        <v>20</v>
      </c>
      <c r="L26" s="39">
        <v>17.5</v>
      </c>
      <c r="M26" s="38">
        <f>SUM(C26:L26)</f>
        <v>178.9</v>
      </c>
      <c r="N26" s="38">
        <v>17.489000000000001</v>
      </c>
      <c r="O26" s="41">
        <v>85.19</v>
      </c>
    </row>
    <row r="27" spans="1:15" ht="15.75">
      <c r="A27" s="38" t="s">
        <v>31</v>
      </c>
      <c r="B27" s="35">
        <v>11</v>
      </c>
      <c r="C27" s="39">
        <v>11</v>
      </c>
      <c r="D27" s="39">
        <v>4</v>
      </c>
      <c r="E27" s="39">
        <v>11</v>
      </c>
      <c r="F27" s="39">
        <v>3</v>
      </c>
      <c r="G27" s="39">
        <v>19</v>
      </c>
      <c r="H27" s="39">
        <v>3</v>
      </c>
      <c r="I27" s="39">
        <v>19</v>
      </c>
      <c r="J27" s="39">
        <v>11</v>
      </c>
      <c r="K27" s="39">
        <v>8</v>
      </c>
      <c r="L27" s="39">
        <v>4</v>
      </c>
      <c r="M27" s="38">
        <f>SUM(C27:L27)</f>
        <v>93</v>
      </c>
      <c r="N27" s="38">
        <v>9.3000000000000007</v>
      </c>
      <c r="O27" s="41">
        <v>81.819999999999993</v>
      </c>
    </row>
    <row r="28" spans="1:15" ht="15.75">
      <c r="A28" s="38" t="s">
        <v>32</v>
      </c>
      <c r="B28" s="35">
        <v>20</v>
      </c>
      <c r="C28" s="39">
        <v>40</v>
      </c>
      <c r="D28" s="39">
        <v>0</v>
      </c>
      <c r="E28" s="39">
        <v>45</v>
      </c>
      <c r="F28" s="39">
        <v>0</v>
      </c>
      <c r="G28" s="39">
        <v>30</v>
      </c>
      <c r="H28" s="39">
        <v>0</v>
      </c>
      <c r="I28" s="39">
        <v>0</v>
      </c>
      <c r="J28" s="39">
        <v>40</v>
      </c>
      <c r="K28" s="39">
        <v>0</v>
      </c>
      <c r="L28" s="39">
        <v>0</v>
      </c>
      <c r="M28" s="38">
        <v>155</v>
      </c>
      <c r="N28" s="38">
        <v>15.5</v>
      </c>
      <c r="O28" s="41">
        <v>84.55</v>
      </c>
    </row>
    <row r="29" spans="1:15" ht="15.75">
      <c r="A29" s="38" t="s">
        <v>33</v>
      </c>
      <c r="B29" s="35">
        <v>0.6</v>
      </c>
      <c r="C29" s="39">
        <v>0.4</v>
      </c>
      <c r="D29" s="39">
        <v>0.4</v>
      </c>
      <c r="E29" s="39">
        <v>0.9</v>
      </c>
      <c r="F29" s="39">
        <v>0.4</v>
      </c>
      <c r="G29" s="39">
        <v>0</v>
      </c>
      <c r="H29" s="39">
        <v>0.4</v>
      </c>
      <c r="I29" s="39">
        <v>0.4</v>
      </c>
      <c r="J29" s="39">
        <v>0.9</v>
      </c>
      <c r="K29" s="39">
        <v>0.4</v>
      </c>
      <c r="L29" s="39">
        <v>0</v>
      </c>
      <c r="M29" s="38">
        <v>4.2</v>
      </c>
      <c r="N29" s="38">
        <v>0.42</v>
      </c>
      <c r="O29" s="48">
        <v>70</v>
      </c>
    </row>
    <row r="30" spans="1:15" ht="15.75">
      <c r="A30" s="38" t="s">
        <v>34</v>
      </c>
      <c r="B30" s="35">
        <v>0.6</v>
      </c>
      <c r="C30" s="39">
        <v>0</v>
      </c>
      <c r="D30" s="39">
        <v>2.4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2.4</v>
      </c>
      <c r="M30" s="38">
        <v>4.8</v>
      </c>
      <c r="N30" s="38">
        <v>0.48</v>
      </c>
      <c r="O30" s="48">
        <v>80</v>
      </c>
    </row>
    <row r="31" spans="1:15" ht="15.75">
      <c r="A31" s="43" t="s">
        <v>35</v>
      </c>
      <c r="B31" s="35">
        <v>1.2</v>
      </c>
      <c r="C31" s="39">
        <v>2</v>
      </c>
      <c r="D31" s="39">
        <v>0</v>
      </c>
      <c r="E31" s="39">
        <v>1.8</v>
      </c>
      <c r="F31" s="39">
        <v>0</v>
      </c>
      <c r="G31" s="39">
        <v>2</v>
      </c>
      <c r="H31" s="39">
        <v>0</v>
      </c>
      <c r="I31" s="39">
        <v>1.8</v>
      </c>
      <c r="J31" s="39">
        <v>0</v>
      </c>
      <c r="K31" s="39">
        <v>1.8</v>
      </c>
      <c r="L31" s="39">
        <v>0</v>
      </c>
      <c r="M31" s="38">
        <v>9.4</v>
      </c>
      <c r="N31" s="38">
        <v>0.94</v>
      </c>
      <c r="O31" s="48">
        <v>78.33</v>
      </c>
    </row>
    <row r="32" spans="1:15" ht="15.75">
      <c r="A32" s="38" t="s">
        <v>36</v>
      </c>
      <c r="B32" s="35">
        <v>47</v>
      </c>
      <c r="C32" s="39">
        <v>35</v>
      </c>
      <c r="D32" s="39">
        <v>60</v>
      </c>
      <c r="E32" s="39">
        <v>37</v>
      </c>
      <c r="F32" s="39">
        <v>44</v>
      </c>
      <c r="G32" s="39">
        <v>35</v>
      </c>
      <c r="H32" s="39">
        <v>33</v>
      </c>
      <c r="I32" s="39">
        <v>46</v>
      </c>
      <c r="J32" s="39">
        <v>27</v>
      </c>
      <c r="K32" s="39">
        <v>41</v>
      </c>
      <c r="L32" s="39">
        <v>41</v>
      </c>
      <c r="M32" s="38">
        <f>SUM(C32:L32)</f>
        <v>399</v>
      </c>
      <c r="N32" s="38">
        <v>39.9</v>
      </c>
      <c r="O32" s="48">
        <v>84.89</v>
      </c>
    </row>
    <row r="33" spans="1:15" ht="15.75">
      <c r="A33" s="43" t="s">
        <v>37</v>
      </c>
      <c r="B33" s="35">
        <v>0.5</v>
      </c>
      <c r="C33" s="39">
        <v>0</v>
      </c>
      <c r="D33" s="39">
        <v>0</v>
      </c>
      <c r="E33" s="39">
        <v>0</v>
      </c>
      <c r="F33" s="39">
        <v>0</v>
      </c>
      <c r="G33" s="39">
        <v>1.3</v>
      </c>
      <c r="H33" s="39">
        <v>0</v>
      </c>
      <c r="I33" s="39">
        <v>1.3</v>
      </c>
      <c r="J33" s="39">
        <v>0</v>
      </c>
      <c r="K33" s="39">
        <v>0</v>
      </c>
      <c r="L33" s="39">
        <v>0.9</v>
      </c>
      <c r="M33" s="38">
        <v>3.5</v>
      </c>
      <c r="N33" s="38">
        <v>0.35</v>
      </c>
      <c r="O33" s="41">
        <v>70</v>
      </c>
    </row>
    <row r="34" spans="1:15" ht="15.75">
      <c r="A34" s="43" t="s">
        <v>38</v>
      </c>
      <c r="B34" s="35">
        <v>3</v>
      </c>
      <c r="C34" s="39">
        <v>0</v>
      </c>
      <c r="D34" s="39">
        <v>9</v>
      </c>
      <c r="E34" s="39">
        <v>0</v>
      </c>
      <c r="F34" s="39">
        <v>9</v>
      </c>
      <c r="G34" s="39">
        <v>0</v>
      </c>
      <c r="H34" s="39">
        <v>0</v>
      </c>
      <c r="I34" s="39">
        <v>0</v>
      </c>
      <c r="J34" s="39">
        <v>0</v>
      </c>
      <c r="K34" s="39">
        <v>7</v>
      </c>
      <c r="L34" s="39">
        <v>0</v>
      </c>
      <c r="M34" s="38">
        <v>25</v>
      </c>
      <c r="N34" s="38">
        <v>2.5</v>
      </c>
      <c r="O34" s="41">
        <v>83.33</v>
      </c>
    </row>
    <row r="35" spans="1:15" ht="15.75">
      <c r="A35" s="43" t="s">
        <v>39</v>
      </c>
      <c r="B35" s="49">
        <v>6</v>
      </c>
      <c r="C35" s="39">
        <v>4.9000000000000004</v>
      </c>
      <c r="D35" s="39">
        <v>4.9000000000000004</v>
      </c>
      <c r="E35" s="39">
        <v>4.9000000000000004</v>
      </c>
      <c r="F35" s="39">
        <v>4.9000000000000004</v>
      </c>
      <c r="G35" s="39">
        <v>4.9000000000000004</v>
      </c>
      <c r="H35" s="39">
        <v>4.9000000000000004</v>
      </c>
      <c r="I35" s="39">
        <v>4.9000000000000004</v>
      </c>
      <c r="J35" s="39">
        <v>4.9000000000000004</v>
      </c>
      <c r="K35" s="39">
        <v>4.9000000000000004</v>
      </c>
      <c r="L35" s="39">
        <v>4.9000000000000004</v>
      </c>
      <c r="M35" s="38">
        <v>49</v>
      </c>
      <c r="N35" s="38">
        <v>4.9000000000000004</v>
      </c>
      <c r="O35" s="41">
        <v>81.67</v>
      </c>
    </row>
    <row r="36" spans="1:15" ht="15.75">
      <c r="A36" s="50"/>
      <c r="B36" s="51">
        <f>SUM(B6:B35)</f>
        <v>1752.8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50"/>
      <c r="N36" s="52">
        <f>SUM(N6:N35)</f>
        <v>1400.3590000000002</v>
      </c>
      <c r="O36" s="53">
        <v>79.92</v>
      </c>
    </row>
    <row r="37" spans="1:15" ht="15.75">
      <c r="A37" s="50"/>
      <c r="B37" s="54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5" ht="15.75">
      <c r="A38" s="50"/>
      <c r="B38" s="198" t="s">
        <v>56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</sheetData>
  <sheetProtection selectLockedCells="1" selectUnlockedCells="1"/>
  <mergeCells count="10">
    <mergeCell ref="M4:M5"/>
    <mergeCell ref="N4:N5"/>
    <mergeCell ref="O4:O5"/>
    <mergeCell ref="B38:L38"/>
    <mergeCell ref="B1:L1"/>
    <mergeCell ref="A2:L2"/>
    <mergeCell ref="B3:L3"/>
    <mergeCell ref="A4:A5"/>
    <mergeCell ref="B4:B5"/>
    <mergeCell ref="C4:L4"/>
  </mergeCells>
  <pageMargins left="0.31527777777777777" right="0.31527777777777777" top="0.35416666666666669" bottom="0.35416666666666669" header="0.51180555555555551" footer="0.51180555555555551"/>
  <pageSetup paperSize="9" scale="8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B15" sqref="B15"/>
    </sheetView>
  </sheetViews>
  <sheetFormatPr defaultColWidth="9" defaultRowHeight="15"/>
  <cols>
    <col min="1" max="1" width="5" style="31" customWidth="1"/>
    <col min="2" max="2" width="33.28515625" style="31" customWidth="1"/>
    <col min="3" max="16384" width="9" style="31"/>
  </cols>
  <sheetData>
    <row r="1" spans="1:13" ht="17.100000000000001" customHeight="1">
      <c r="A1" s="204" t="s">
        <v>57</v>
      </c>
      <c r="B1" s="205" t="s">
        <v>58</v>
      </c>
      <c r="C1" s="201" t="s">
        <v>59</v>
      </c>
      <c r="D1" s="202" t="s">
        <v>60</v>
      </c>
      <c r="E1" s="206" t="s">
        <v>61</v>
      </c>
      <c r="F1" s="201" t="s">
        <v>62</v>
      </c>
      <c r="G1" s="201" t="s">
        <v>63</v>
      </c>
      <c r="H1" s="201" t="s">
        <v>64</v>
      </c>
      <c r="I1" s="201" t="s">
        <v>65</v>
      </c>
      <c r="J1" s="202" t="s">
        <v>66</v>
      </c>
      <c r="K1" s="202"/>
      <c r="L1" s="202" t="s">
        <v>67</v>
      </c>
      <c r="M1" s="202"/>
    </row>
    <row r="2" spans="1:13">
      <c r="A2" s="204"/>
      <c r="B2" s="205"/>
      <c r="C2" s="201"/>
      <c r="D2" s="202"/>
      <c r="E2" s="206"/>
      <c r="F2" s="201"/>
      <c r="G2" s="201"/>
      <c r="H2" s="201"/>
      <c r="I2" s="201"/>
      <c r="J2" s="55" t="s">
        <v>68</v>
      </c>
      <c r="K2" s="55" t="s">
        <v>69</v>
      </c>
      <c r="L2" s="55" t="s">
        <v>70</v>
      </c>
      <c r="M2" s="55" t="s">
        <v>71</v>
      </c>
    </row>
    <row r="3" spans="1:13" ht="15.75">
      <c r="A3" s="36"/>
      <c r="B3" s="34" t="s">
        <v>72</v>
      </c>
      <c r="C3" s="39"/>
      <c r="D3" s="39"/>
      <c r="E3" s="35"/>
      <c r="F3" s="39"/>
      <c r="G3" s="39"/>
      <c r="H3" s="39"/>
      <c r="I3" s="39"/>
      <c r="J3" s="45"/>
      <c r="K3" s="45"/>
      <c r="L3" s="45"/>
      <c r="M3" s="45"/>
    </row>
    <row r="4" spans="1:13" ht="15.75">
      <c r="A4" s="56"/>
      <c r="B4" s="39" t="s">
        <v>73</v>
      </c>
      <c r="C4" s="39"/>
      <c r="D4" s="39"/>
      <c r="E4" s="37"/>
      <c r="F4" s="39"/>
      <c r="G4" s="39"/>
      <c r="H4" s="39"/>
      <c r="I4" s="39"/>
      <c r="J4" s="39"/>
      <c r="K4" s="39"/>
      <c r="L4" s="39"/>
      <c r="M4" s="39"/>
    </row>
    <row r="5" spans="1:13" ht="15.75">
      <c r="A5" s="56"/>
      <c r="B5" s="57" t="s">
        <v>74</v>
      </c>
      <c r="C5" s="58"/>
      <c r="D5" s="58"/>
      <c r="E5" s="37" t="s">
        <v>75</v>
      </c>
      <c r="F5" s="39">
        <v>0</v>
      </c>
      <c r="G5" s="39">
        <v>0</v>
      </c>
      <c r="H5" s="39">
        <v>4.5999999999999996</v>
      </c>
      <c r="I5" s="39">
        <v>18.579999999999998</v>
      </c>
      <c r="J5" s="39">
        <v>0.08</v>
      </c>
      <c r="K5" s="39">
        <v>4</v>
      </c>
      <c r="L5" s="39">
        <v>0.48</v>
      </c>
      <c r="M5" s="39">
        <v>0</v>
      </c>
    </row>
    <row r="6" spans="1:13" ht="15.75">
      <c r="A6" s="56"/>
      <c r="B6" s="59" t="s">
        <v>76</v>
      </c>
      <c r="C6" s="58">
        <v>5.0000000000000001E-3</v>
      </c>
      <c r="D6" s="58">
        <v>5.0000000000000001E-3</v>
      </c>
      <c r="E6" s="37"/>
      <c r="F6" s="39"/>
      <c r="G6" s="39"/>
      <c r="H6" s="39"/>
      <c r="I6" s="39"/>
      <c r="J6" s="39"/>
      <c r="K6" s="39"/>
      <c r="L6" s="39"/>
      <c r="M6" s="39"/>
    </row>
    <row r="7" spans="1:13" ht="15.75">
      <c r="A7" s="56">
        <v>301</v>
      </c>
      <c r="B7" s="57" t="s">
        <v>77</v>
      </c>
      <c r="C7" s="58"/>
      <c r="D7" s="58"/>
      <c r="E7" s="37" t="s">
        <v>78</v>
      </c>
      <c r="F7" s="60">
        <v>6.05</v>
      </c>
      <c r="G7" s="60">
        <v>5.05</v>
      </c>
      <c r="H7" s="60">
        <v>17</v>
      </c>
      <c r="I7" s="60">
        <v>137.5</v>
      </c>
      <c r="J7" s="60">
        <v>0.04</v>
      </c>
      <c r="K7" s="60">
        <v>0.05</v>
      </c>
      <c r="L7" s="60">
        <v>103.5</v>
      </c>
      <c r="M7" s="60">
        <v>0.55000000000000004</v>
      </c>
    </row>
    <row r="8" spans="1:13" ht="15.75">
      <c r="A8" s="56"/>
      <c r="B8" s="59" t="s">
        <v>79</v>
      </c>
      <c r="C8" s="58">
        <v>2.9000000000000001E-2</v>
      </c>
      <c r="D8" s="58">
        <v>2.9000000000000001E-2</v>
      </c>
      <c r="E8" s="37"/>
      <c r="F8" s="60"/>
      <c r="G8" s="60"/>
      <c r="H8" s="60"/>
      <c r="I8" s="60"/>
      <c r="J8" s="60"/>
      <c r="K8" s="60"/>
      <c r="L8" s="60"/>
      <c r="M8" s="60"/>
    </row>
    <row r="9" spans="1:13" ht="15.75">
      <c r="A9" s="56"/>
      <c r="B9" s="59" t="s">
        <v>30</v>
      </c>
      <c r="C9" s="58">
        <v>2E-3</v>
      </c>
      <c r="D9" s="58">
        <v>2E-3</v>
      </c>
      <c r="E9" s="37"/>
      <c r="F9" s="60"/>
      <c r="G9" s="60"/>
      <c r="H9" s="60"/>
      <c r="I9" s="60"/>
      <c r="J9" s="60"/>
      <c r="K9" s="60"/>
      <c r="L9" s="60"/>
      <c r="M9" s="60"/>
    </row>
    <row r="10" spans="1:13" ht="15.75">
      <c r="A10" s="56"/>
      <c r="B10" s="59" t="s">
        <v>13</v>
      </c>
      <c r="C10" s="58">
        <v>1.0999999999999999E-2</v>
      </c>
      <c r="D10" s="58">
        <v>1.0999999999999999E-2</v>
      </c>
      <c r="E10" s="37"/>
      <c r="F10" s="60"/>
      <c r="G10" s="60"/>
      <c r="H10" s="60"/>
      <c r="I10" s="60"/>
      <c r="J10" s="60"/>
      <c r="K10" s="60"/>
      <c r="L10" s="60"/>
      <c r="M10" s="60"/>
    </row>
    <row r="11" spans="1:13" ht="15.75">
      <c r="A11" s="56">
        <v>505</v>
      </c>
      <c r="B11" s="57" t="s">
        <v>80</v>
      </c>
      <c r="C11" s="58"/>
      <c r="D11" s="58"/>
      <c r="E11" s="37" t="s">
        <v>81</v>
      </c>
      <c r="F11" s="39">
        <v>0.09</v>
      </c>
      <c r="G11" s="39">
        <v>0</v>
      </c>
      <c r="H11" s="39">
        <v>13.5</v>
      </c>
      <c r="I11" s="39">
        <v>54</v>
      </c>
      <c r="J11" s="39">
        <v>0</v>
      </c>
      <c r="K11" s="39">
        <v>0</v>
      </c>
      <c r="L11" s="39">
        <v>4.5</v>
      </c>
      <c r="M11" s="39">
        <v>0.36</v>
      </c>
    </row>
    <row r="12" spans="1:13" ht="15.75">
      <c r="A12" s="56"/>
      <c r="B12" s="59" t="s">
        <v>82</v>
      </c>
      <c r="C12" s="58">
        <v>7.0000000000000001E-3</v>
      </c>
      <c r="D12" s="58">
        <v>7.0000000000000001E-3</v>
      </c>
      <c r="E12" s="37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56"/>
      <c r="B13" s="59" t="s">
        <v>83</v>
      </c>
      <c r="C13" s="61">
        <v>4.0000000000000002E-4</v>
      </c>
      <c r="D13" s="61">
        <v>4.0000000000000002E-4</v>
      </c>
      <c r="E13" s="37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56"/>
      <c r="B14" s="59" t="s">
        <v>36</v>
      </c>
      <c r="C14" s="58">
        <v>1.2999999999999999E-2</v>
      </c>
      <c r="D14" s="58">
        <v>1.2999999999999999E-2</v>
      </c>
      <c r="E14" s="37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56">
        <v>608</v>
      </c>
      <c r="B15" s="62" t="s">
        <v>84</v>
      </c>
      <c r="C15" s="60">
        <v>0.04</v>
      </c>
      <c r="D15" s="60">
        <v>0.04</v>
      </c>
      <c r="E15" s="37" t="s">
        <v>85</v>
      </c>
      <c r="F15" s="39">
        <v>2.36</v>
      </c>
      <c r="G15" s="39">
        <v>1.88</v>
      </c>
      <c r="H15" s="39">
        <v>30</v>
      </c>
      <c r="I15" s="39">
        <v>146.4</v>
      </c>
      <c r="J15" s="39">
        <v>3.2000000000000001E-2</v>
      </c>
      <c r="K15" s="39">
        <v>0</v>
      </c>
      <c r="L15" s="39">
        <v>4.4000000000000004</v>
      </c>
      <c r="M15" s="39">
        <v>0.32</v>
      </c>
    </row>
    <row r="16" spans="1:13" ht="15.75">
      <c r="A16" s="63">
        <v>114</v>
      </c>
      <c r="B16" s="64" t="s">
        <v>86</v>
      </c>
      <c r="C16" s="65">
        <v>0.02</v>
      </c>
      <c r="D16" s="65">
        <v>0.02</v>
      </c>
      <c r="E16" s="66" t="s">
        <v>87</v>
      </c>
      <c r="F16" s="44">
        <v>1.52</v>
      </c>
      <c r="G16" s="44">
        <v>0.16</v>
      </c>
      <c r="H16" s="44">
        <v>9.84</v>
      </c>
      <c r="I16" s="44">
        <v>47</v>
      </c>
      <c r="J16" s="44">
        <v>2.1999999999999999E-2</v>
      </c>
      <c r="K16" s="44">
        <v>0</v>
      </c>
      <c r="L16" s="44">
        <v>4</v>
      </c>
      <c r="M16" s="44">
        <v>0.22</v>
      </c>
    </row>
    <row r="17" spans="1:13" ht="15.75">
      <c r="A17" s="56">
        <v>537</v>
      </c>
      <c r="B17" s="67" t="s">
        <v>88</v>
      </c>
      <c r="C17" s="65">
        <v>0.15</v>
      </c>
      <c r="D17" s="68">
        <v>0.15</v>
      </c>
      <c r="E17" s="69" t="s">
        <v>89</v>
      </c>
      <c r="F17" s="39">
        <v>0.75</v>
      </c>
      <c r="G17" s="39">
        <v>0.15</v>
      </c>
      <c r="H17" s="39">
        <v>15.15</v>
      </c>
      <c r="I17" s="39">
        <v>69</v>
      </c>
      <c r="J17" s="39">
        <v>1.4999999999999999E-2</v>
      </c>
      <c r="K17" s="39">
        <v>3</v>
      </c>
      <c r="L17" s="39">
        <v>10.5</v>
      </c>
      <c r="M17" s="39">
        <v>2.1</v>
      </c>
    </row>
    <row r="18" spans="1:13" ht="15.75">
      <c r="A18" s="56"/>
      <c r="B18" s="35" t="s">
        <v>90</v>
      </c>
      <c r="C18" s="58"/>
      <c r="D18" s="58"/>
      <c r="E18" s="37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56">
        <v>112</v>
      </c>
      <c r="B19" s="57" t="s">
        <v>91</v>
      </c>
      <c r="C19" s="58"/>
      <c r="D19" s="58"/>
      <c r="E19" s="37" t="s">
        <v>92</v>
      </c>
      <c r="F19" s="39">
        <v>0.64800000000000002</v>
      </c>
      <c r="G19" s="39">
        <v>8.1000000000000003E-2</v>
      </c>
      <c r="H19" s="39">
        <v>2.0249999999999999</v>
      </c>
      <c r="I19" s="39">
        <v>11.34</v>
      </c>
      <c r="J19" s="58">
        <v>2.4E-2</v>
      </c>
      <c r="K19" s="39">
        <v>8.1</v>
      </c>
      <c r="L19" s="39">
        <v>18.63</v>
      </c>
      <c r="M19" s="39">
        <v>0.48599999999999999</v>
      </c>
    </row>
    <row r="20" spans="1:13" ht="15.75">
      <c r="A20" s="56"/>
      <c r="B20" s="59" t="s">
        <v>93</v>
      </c>
      <c r="C20" s="58">
        <v>8.5000000000000006E-2</v>
      </c>
      <c r="D20" s="58">
        <v>8.1000000000000003E-2</v>
      </c>
      <c r="E20" s="37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56">
        <v>133</v>
      </c>
      <c r="B21" s="57" t="s">
        <v>94</v>
      </c>
      <c r="C21" s="58"/>
      <c r="D21" s="58"/>
      <c r="E21" s="37" t="s">
        <v>95</v>
      </c>
      <c r="F21" s="39">
        <v>1.46</v>
      </c>
      <c r="G21" s="39">
        <v>4</v>
      </c>
      <c r="H21" s="39">
        <v>8.52</v>
      </c>
      <c r="I21" s="39">
        <v>76</v>
      </c>
      <c r="J21" s="39">
        <v>3.7999999999999999E-2</v>
      </c>
      <c r="K21" s="39">
        <v>8.24</v>
      </c>
      <c r="L21" s="39">
        <v>27.6</v>
      </c>
      <c r="M21" s="39">
        <v>0.96</v>
      </c>
    </row>
    <row r="22" spans="1:13" ht="15.75">
      <c r="A22" s="56"/>
      <c r="B22" s="59" t="s">
        <v>43</v>
      </c>
      <c r="C22" s="58">
        <v>0.23</v>
      </c>
      <c r="D22" s="58">
        <v>1.8000000000000002E-2</v>
      </c>
      <c r="E22" s="37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56"/>
      <c r="B23" s="59" t="s">
        <v>96</v>
      </c>
      <c r="C23" s="58">
        <v>0.03</v>
      </c>
      <c r="D23" s="58">
        <v>2.4E-2</v>
      </c>
      <c r="E23" s="37"/>
      <c r="F23" s="39"/>
      <c r="G23" s="39"/>
      <c r="H23" s="39"/>
      <c r="I23" s="39"/>
      <c r="J23" s="39"/>
      <c r="K23" s="39"/>
      <c r="L23" s="39"/>
      <c r="M23" s="39"/>
    </row>
    <row r="24" spans="1:13" ht="15.75">
      <c r="A24" s="56"/>
      <c r="B24" s="59" t="s">
        <v>97</v>
      </c>
      <c r="C24" s="58">
        <v>2.1000000000000001E-2</v>
      </c>
      <c r="D24" s="58">
        <v>1.6E-2</v>
      </c>
      <c r="E24" s="37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56"/>
      <c r="B25" s="59" t="s">
        <v>98</v>
      </c>
      <c r="C25" s="58">
        <v>1.4E-2</v>
      </c>
      <c r="D25" s="58">
        <v>0.01</v>
      </c>
      <c r="E25" s="37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56"/>
      <c r="B26" s="59" t="s">
        <v>99</v>
      </c>
      <c r="C26" s="58">
        <v>1.0999999999999999E-2</v>
      </c>
      <c r="D26" s="58">
        <v>9.0000000000000011E-3</v>
      </c>
      <c r="E26" s="37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56"/>
      <c r="B27" s="59" t="s">
        <v>31</v>
      </c>
      <c r="C27" s="58">
        <v>4.0000000000000001E-3</v>
      </c>
      <c r="D27" s="58">
        <v>4.0000000000000001E-3</v>
      </c>
      <c r="E27" s="37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56"/>
      <c r="B28" s="59" t="s">
        <v>100</v>
      </c>
      <c r="C28" s="58">
        <v>8.0000000000000002E-3</v>
      </c>
      <c r="D28" s="58">
        <v>8.0000000000000002E-3</v>
      </c>
      <c r="E28" s="37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56"/>
      <c r="B29" s="59" t="s">
        <v>12</v>
      </c>
      <c r="C29" s="58">
        <v>5.0000000000000001E-3</v>
      </c>
      <c r="D29" s="58">
        <v>5.0000000000000001E-3</v>
      </c>
      <c r="E29" s="37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56">
        <v>363</v>
      </c>
      <c r="B30" s="57" t="s">
        <v>101</v>
      </c>
      <c r="C30" s="58"/>
      <c r="D30" s="58"/>
      <c r="E30" s="37" t="s">
        <v>102</v>
      </c>
      <c r="F30" s="60">
        <v>16.32</v>
      </c>
      <c r="G30" s="60">
        <v>11.64</v>
      </c>
      <c r="H30" s="60">
        <v>0</v>
      </c>
      <c r="I30" s="60">
        <v>169.8</v>
      </c>
      <c r="J30" s="60">
        <v>0.03</v>
      </c>
      <c r="K30" s="60">
        <v>0</v>
      </c>
      <c r="L30" s="60">
        <v>7.8</v>
      </c>
      <c r="M30" s="60">
        <v>2.1</v>
      </c>
    </row>
    <row r="31" spans="1:13" ht="15.75">
      <c r="A31" s="56"/>
      <c r="B31" s="59" t="s">
        <v>103</v>
      </c>
      <c r="C31" s="58">
        <v>0.10200000000000001</v>
      </c>
      <c r="D31" s="58">
        <v>9.7000000000000003E-2</v>
      </c>
      <c r="E31" s="37"/>
      <c r="F31" s="60"/>
      <c r="G31" s="60"/>
      <c r="H31" s="60"/>
      <c r="I31" s="60"/>
      <c r="J31" s="60"/>
      <c r="K31" s="60"/>
      <c r="L31" s="60"/>
      <c r="M31" s="60"/>
    </row>
    <row r="32" spans="1:13" ht="15.75">
      <c r="A32" s="56"/>
      <c r="B32" s="59" t="s">
        <v>98</v>
      </c>
      <c r="C32" s="58">
        <v>4.0000000000000001E-3</v>
      </c>
      <c r="D32" s="58">
        <v>3.0000000000000001E-3</v>
      </c>
      <c r="E32" s="37"/>
      <c r="F32" s="60"/>
      <c r="G32" s="60"/>
      <c r="H32" s="60"/>
      <c r="I32" s="60"/>
      <c r="J32" s="60"/>
      <c r="K32" s="60"/>
      <c r="L32" s="60"/>
      <c r="M32" s="60"/>
    </row>
    <row r="33" spans="1:13" ht="15.75">
      <c r="A33" s="56"/>
      <c r="B33" s="70" t="s">
        <v>99</v>
      </c>
      <c r="C33" s="71">
        <v>3.0000000000000001E-3</v>
      </c>
      <c r="D33" s="71">
        <v>2E-3</v>
      </c>
      <c r="E33" s="37"/>
      <c r="F33" s="60"/>
      <c r="G33" s="60"/>
      <c r="H33" s="60"/>
      <c r="I33" s="60"/>
      <c r="J33" s="60"/>
      <c r="K33" s="60"/>
      <c r="L33" s="60"/>
      <c r="M33" s="60"/>
    </row>
    <row r="34" spans="1:13" ht="15.75">
      <c r="A34" s="56">
        <v>434</v>
      </c>
      <c r="B34" s="57" t="s">
        <v>104</v>
      </c>
      <c r="C34" s="58"/>
      <c r="D34" s="58"/>
      <c r="E34" s="37" t="s">
        <v>78</v>
      </c>
      <c r="F34" s="60">
        <v>2.1</v>
      </c>
      <c r="G34" s="60">
        <v>4.4000000000000004</v>
      </c>
      <c r="H34" s="60">
        <v>10.9</v>
      </c>
      <c r="I34" s="60">
        <v>92</v>
      </c>
      <c r="J34" s="60">
        <v>0.09</v>
      </c>
      <c r="K34" s="60">
        <v>3.4</v>
      </c>
      <c r="L34" s="60">
        <v>26</v>
      </c>
      <c r="M34" s="60">
        <v>0.7</v>
      </c>
    </row>
    <row r="35" spans="1:13" ht="15.75">
      <c r="A35" s="59"/>
      <c r="B35" s="59" t="s">
        <v>97</v>
      </c>
      <c r="C35" s="58">
        <v>0.113</v>
      </c>
      <c r="D35" s="58">
        <v>8.4000000000000005E-2</v>
      </c>
      <c r="E35" s="37"/>
      <c r="F35" s="60"/>
      <c r="G35" s="60"/>
      <c r="H35" s="60"/>
      <c r="I35" s="60"/>
      <c r="J35" s="60"/>
      <c r="K35" s="60"/>
      <c r="L35" s="60"/>
      <c r="M35" s="60"/>
    </row>
    <row r="36" spans="1:13" ht="15.75">
      <c r="A36" s="56"/>
      <c r="B36" s="70" t="s">
        <v>105</v>
      </c>
      <c r="C36" s="58">
        <v>1.6E-2</v>
      </c>
      <c r="D36" s="58">
        <v>1.4999999999999999E-2</v>
      </c>
      <c r="E36" s="37"/>
      <c r="F36" s="60"/>
      <c r="G36" s="60"/>
      <c r="H36" s="60"/>
      <c r="I36" s="60"/>
      <c r="J36" s="60"/>
      <c r="K36" s="60"/>
      <c r="L36" s="60"/>
      <c r="M36" s="60"/>
    </row>
    <row r="37" spans="1:13" ht="15.75">
      <c r="A37" s="56"/>
      <c r="B37" s="59" t="s">
        <v>30</v>
      </c>
      <c r="C37" s="61">
        <v>4.4999999999999997E-3</v>
      </c>
      <c r="D37" s="61">
        <v>4.4999999999999997E-3</v>
      </c>
      <c r="E37" s="37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56">
        <v>526</v>
      </c>
      <c r="B38" s="57" t="s">
        <v>106</v>
      </c>
      <c r="C38" s="58"/>
      <c r="D38" s="58"/>
      <c r="E38" s="37" t="s">
        <v>81</v>
      </c>
      <c r="F38" s="39">
        <v>0.45</v>
      </c>
      <c r="G38" s="39">
        <v>0.18</v>
      </c>
      <c r="H38" s="39">
        <v>20.79</v>
      </c>
      <c r="I38" s="39">
        <v>86.4</v>
      </c>
      <c r="J38" s="39">
        <v>1.7999999999999999E-2</v>
      </c>
      <c r="K38" s="39">
        <v>3.87</v>
      </c>
      <c r="L38" s="39">
        <v>19.8</v>
      </c>
      <c r="M38" s="39">
        <v>0.99</v>
      </c>
    </row>
    <row r="39" spans="1:13" ht="15.75">
      <c r="A39" s="56"/>
      <c r="B39" s="59" t="s">
        <v>107</v>
      </c>
      <c r="C39" s="58">
        <v>4.1000000000000002E-2</v>
      </c>
      <c r="D39" s="58">
        <v>3.5999999999999997E-2</v>
      </c>
      <c r="E39" s="37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56"/>
      <c r="B40" s="59" t="s">
        <v>36</v>
      </c>
      <c r="C40" s="58">
        <v>1.2999999999999999E-2</v>
      </c>
      <c r="D40" s="58">
        <v>1.2999999999999999E-2</v>
      </c>
      <c r="E40" s="37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56">
        <v>114</v>
      </c>
      <c r="B41" s="57" t="s">
        <v>86</v>
      </c>
      <c r="C41" s="58">
        <v>0.02</v>
      </c>
      <c r="D41" s="58">
        <v>0.02</v>
      </c>
      <c r="E41" s="37" t="s">
        <v>87</v>
      </c>
      <c r="F41" s="39">
        <v>1.52</v>
      </c>
      <c r="G41" s="39">
        <v>0.16</v>
      </c>
      <c r="H41" s="39">
        <v>9.84</v>
      </c>
      <c r="I41" s="39">
        <v>47</v>
      </c>
      <c r="J41" s="39">
        <v>2.1999999999999999E-2</v>
      </c>
      <c r="K41" s="39">
        <v>0</v>
      </c>
      <c r="L41" s="39">
        <v>4</v>
      </c>
      <c r="M41" s="39">
        <v>0.22</v>
      </c>
    </row>
    <row r="42" spans="1:13" ht="15.75">
      <c r="A42" s="56">
        <v>115</v>
      </c>
      <c r="B42" s="57" t="s">
        <v>108</v>
      </c>
      <c r="C42" s="58">
        <v>3.5000000000000003E-2</v>
      </c>
      <c r="D42" s="58">
        <v>3.5000000000000003E-2</v>
      </c>
      <c r="E42" s="37" t="s">
        <v>109</v>
      </c>
      <c r="F42" s="39">
        <v>2.31</v>
      </c>
      <c r="G42" s="39">
        <v>0.42</v>
      </c>
      <c r="H42" s="39">
        <v>11.69</v>
      </c>
      <c r="I42" s="39">
        <v>60.9</v>
      </c>
      <c r="J42" s="39">
        <v>6.3E-2</v>
      </c>
      <c r="K42" s="39">
        <v>0</v>
      </c>
      <c r="L42" s="39">
        <v>12.25</v>
      </c>
      <c r="M42" s="39">
        <v>1.365</v>
      </c>
    </row>
    <row r="43" spans="1:13" ht="15.75">
      <c r="A43" s="56"/>
      <c r="B43" s="35" t="s">
        <v>110</v>
      </c>
      <c r="C43" s="58"/>
      <c r="D43" s="58"/>
      <c r="E43" s="37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56">
        <v>124</v>
      </c>
      <c r="B44" s="57" t="s">
        <v>42</v>
      </c>
      <c r="C44" s="58"/>
      <c r="D44" s="58"/>
      <c r="E44" s="37" t="s">
        <v>111</v>
      </c>
      <c r="F44" s="72">
        <v>1.92</v>
      </c>
      <c r="G44" s="72">
        <v>5.68</v>
      </c>
      <c r="H44" s="72">
        <v>8.08</v>
      </c>
      <c r="I44" s="72">
        <v>73.599999999999994</v>
      </c>
      <c r="J44" s="72">
        <v>2.4E-2</v>
      </c>
      <c r="K44" s="72">
        <v>6.32</v>
      </c>
      <c r="L44" s="72">
        <v>35.200000000000003</v>
      </c>
      <c r="M44" s="72">
        <v>1.36</v>
      </c>
    </row>
    <row r="45" spans="1:13" ht="15.75">
      <c r="A45" s="56"/>
      <c r="B45" s="59" t="s">
        <v>43</v>
      </c>
      <c r="C45" s="58">
        <v>7.5999999999999998E-2</v>
      </c>
      <c r="D45" s="58">
        <v>0.06</v>
      </c>
      <c r="E45" s="37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56"/>
      <c r="B46" s="59" t="s">
        <v>99</v>
      </c>
      <c r="C46" s="58">
        <v>1.7000000000000001E-2</v>
      </c>
      <c r="D46" s="58">
        <v>1.4E-2</v>
      </c>
      <c r="E46" s="37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56"/>
      <c r="B47" s="59" t="s">
        <v>112</v>
      </c>
      <c r="C47" s="58">
        <v>2.1999999999999999E-2</v>
      </c>
      <c r="D47" s="58">
        <v>2.1999999999999999E-2</v>
      </c>
      <c r="E47" s="37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56"/>
      <c r="B48" s="59" t="s">
        <v>31</v>
      </c>
      <c r="C48" s="58">
        <v>7.0000000000000001E-3</v>
      </c>
      <c r="D48" s="58">
        <v>7.0000000000000001E-3</v>
      </c>
      <c r="E48" s="37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56">
        <v>307</v>
      </c>
      <c r="B49" s="57" t="s">
        <v>113</v>
      </c>
      <c r="C49" s="58"/>
      <c r="D49" s="58"/>
      <c r="E49" s="37" t="s">
        <v>114</v>
      </c>
      <c r="F49" s="72">
        <v>7.7560000000000002</v>
      </c>
      <c r="G49" s="72">
        <v>12.05</v>
      </c>
      <c r="H49" s="72">
        <v>2.077</v>
      </c>
      <c r="I49" s="72">
        <v>146.81</v>
      </c>
      <c r="J49" s="72">
        <v>5.5E-2</v>
      </c>
      <c r="K49" s="72">
        <v>0.27700000000000002</v>
      </c>
      <c r="L49" s="72">
        <v>73.41</v>
      </c>
      <c r="M49" s="72">
        <v>1.385</v>
      </c>
    </row>
    <row r="50" spans="1:13" ht="15.75">
      <c r="A50" s="56"/>
      <c r="B50" s="59" t="s">
        <v>115</v>
      </c>
      <c r="C50" s="58" t="s">
        <v>116</v>
      </c>
      <c r="D50" s="58">
        <v>5.5E-2</v>
      </c>
      <c r="E50" s="37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56"/>
      <c r="B51" s="59" t="s">
        <v>105</v>
      </c>
      <c r="C51" s="58">
        <v>3.5000000000000003E-2</v>
      </c>
      <c r="D51" s="58">
        <v>3.5000000000000003E-2</v>
      </c>
      <c r="E51" s="37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56"/>
      <c r="B52" s="59" t="s">
        <v>30</v>
      </c>
      <c r="C52" s="58">
        <v>3.0000000000000001E-3</v>
      </c>
      <c r="D52" s="58">
        <v>3.0000000000000001E-3</v>
      </c>
      <c r="E52" s="37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56">
        <v>514</v>
      </c>
      <c r="B53" s="57" t="s">
        <v>117</v>
      </c>
      <c r="C53" s="58"/>
      <c r="D53" s="58"/>
      <c r="E53" s="37" t="s">
        <v>81</v>
      </c>
      <c r="F53" s="39">
        <v>2.88</v>
      </c>
      <c r="G53" s="39">
        <v>2.4300000000000002</v>
      </c>
      <c r="H53" s="39">
        <v>14.31</v>
      </c>
      <c r="I53" s="39">
        <v>71.099999999999994</v>
      </c>
      <c r="J53" s="39">
        <v>3.5999999999999997E-2</v>
      </c>
      <c r="K53" s="39">
        <v>1.17</v>
      </c>
      <c r="L53" s="39">
        <v>113.4</v>
      </c>
      <c r="M53" s="39">
        <v>0.09</v>
      </c>
    </row>
    <row r="54" spans="1:13" ht="15.75">
      <c r="A54" s="56"/>
      <c r="B54" s="59" t="s">
        <v>35</v>
      </c>
      <c r="C54" s="58">
        <v>1.8E-3</v>
      </c>
      <c r="D54" s="58">
        <v>1.8E-3</v>
      </c>
      <c r="E54" s="37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56"/>
      <c r="B55" s="59" t="s">
        <v>105</v>
      </c>
      <c r="C55" s="58">
        <v>0.09</v>
      </c>
      <c r="D55" s="58">
        <v>0.09</v>
      </c>
      <c r="E55" s="37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56"/>
      <c r="B56" s="59" t="s">
        <v>36</v>
      </c>
      <c r="C56" s="58">
        <v>8.9999999999999993E-3</v>
      </c>
      <c r="D56" s="58">
        <v>8.9999999999999993E-3</v>
      </c>
      <c r="E56" s="37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56">
        <v>114</v>
      </c>
      <c r="B57" s="57" t="s">
        <v>86</v>
      </c>
      <c r="C57" s="60">
        <v>0.02</v>
      </c>
      <c r="D57" s="60">
        <v>0.02</v>
      </c>
      <c r="E57" s="37" t="s">
        <v>87</v>
      </c>
      <c r="F57" s="39">
        <v>1.52</v>
      </c>
      <c r="G57" s="39">
        <v>0.16</v>
      </c>
      <c r="H57" s="39">
        <v>9.84</v>
      </c>
      <c r="I57" s="39">
        <v>47</v>
      </c>
      <c r="J57" s="39">
        <v>2.1999999999999999E-2</v>
      </c>
      <c r="K57" s="39">
        <v>0</v>
      </c>
      <c r="L57" s="39">
        <v>4</v>
      </c>
      <c r="M57" s="39">
        <v>0.22</v>
      </c>
    </row>
    <row r="58" spans="1:13" ht="15.75">
      <c r="A58" s="73"/>
      <c r="B58" s="38" t="s">
        <v>118</v>
      </c>
      <c r="C58" s="203"/>
      <c r="D58" s="203"/>
      <c r="E58" s="203"/>
      <c r="F58" s="35">
        <f t="shared" ref="F58:M58" si="0">SUM(F5:F57)</f>
        <v>49.654000000000011</v>
      </c>
      <c r="G58" s="35">
        <f t="shared" si="0"/>
        <v>48.440999999999995</v>
      </c>
      <c r="H58" s="35">
        <f t="shared" si="0"/>
        <v>188.16200000000003</v>
      </c>
      <c r="I58" s="35">
        <f t="shared" si="0"/>
        <v>1354.4299999999996</v>
      </c>
      <c r="J58" s="35">
        <f t="shared" si="0"/>
        <v>0.6110000000000001</v>
      </c>
      <c r="K58" s="35">
        <f t="shared" si="0"/>
        <v>38.427000000000007</v>
      </c>
      <c r="L58" s="35">
        <f t="shared" si="0"/>
        <v>469.47</v>
      </c>
      <c r="M58" s="35">
        <f t="shared" si="0"/>
        <v>13.426</v>
      </c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C58:E58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topLeftCell="A49" workbookViewId="0">
      <selection activeCell="B76" sqref="B76"/>
    </sheetView>
  </sheetViews>
  <sheetFormatPr defaultColWidth="9" defaultRowHeight="14.25"/>
  <cols>
    <col min="1" max="1" width="4.7109375" style="74" customWidth="1"/>
    <col min="2" max="2" width="32.7109375" style="74" customWidth="1"/>
    <col min="3" max="5" width="9" style="74"/>
    <col min="6" max="8" width="9.28515625" style="74" customWidth="1"/>
    <col min="9" max="9" width="9.5703125" style="74" customWidth="1"/>
    <col min="10" max="13" width="9.28515625" style="74" customWidth="1"/>
    <col min="14" max="16384" width="9" style="74"/>
  </cols>
  <sheetData>
    <row r="1" spans="1:18" ht="16.350000000000001" customHeight="1">
      <c r="A1" s="209" t="s">
        <v>57</v>
      </c>
      <c r="B1" s="210" t="s">
        <v>58</v>
      </c>
      <c r="C1" s="211" t="s">
        <v>59</v>
      </c>
      <c r="D1" s="212" t="s">
        <v>60</v>
      </c>
      <c r="E1" s="207" t="s">
        <v>61</v>
      </c>
      <c r="F1" s="207" t="s">
        <v>62</v>
      </c>
      <c r="G1" s="207" t="s">
        <v>63</v>
      </c>
      <c r="H1" s="207" t="s">
        <v>64</v>
      </c>
      <c r="I1" s="207" t="s">
        <v>65</v>
      </c>
      <c r="J1" s="208" t="s">
        <v>66</v>
      </c>
      <c r="K1" s="208"/>
      <c r="L1" s="208" t="s">
        <v>67</v>
      </c>
      <c r="M1" s="208"/>
    </row>
    <row r="2" spans="1:18">
      <c r="A2" s="209"/>
      <c r="B2" s="210"/>
      <c r="C2" s="211"/>
      <c r="D2" s="212"/>
      <c r="E2" s="207"/>
      <c r="F2" s="207"/>
      <c r="G2" s="207"/>
      <c r="H2" s="207"/>
      <c r="I2" s="207"/>
      <c r="J2" s="77" t="s">
        <v>68</v>
      </c>
      <c r="K2" s="77" t="s">
        <v>69</v>
      </c>
      <c r="L2" s="77" t="s">
        <v>70</v>
      </c>
      <c r="M2" s="77" t="s">
        <v>71</v>
      </c>
    </row>
    <row r="3" spans="1:18" ht="15">
      <c r="A3" s="78"/>
      <c r="B3" s="79" t="s">
        <v>119</v>
      </c>
      <c r="C3" s="75"/>
      <c r="D3" s="75"/>
      <c r="E3" s="76"/>
      <c r="F3" s="76"/>
      <c r="G3" s="76"/>
      <c r="H3" s="76"/>
      <c r="I3" s="76"/>
      <c r="J3" s="80"/>
      <c r="K3" s="80"/>
      <c r="L3" s="80"/>
      <c r="M3" s="80"/>
    </row>
    <row r="4" spans="1:18" ht="15">
      <c r="A4" s="81"/>
      <c r="B4" s="82" t="s">
        <v>120</v>
      </c>
      <c r="C4" s="83"/>
      <c r="D4" s="83"/>
      <c r="E4" s="84"/>
      <c r="F4" s="76"/>
      <c r="G4" s="76"/>
      <c r="H4" s="76"/>
      <c r="I4" s="76"/>
      <c r="J4" s="76"/>
      <c r="K4" s="76"/>
      <c r="L4" s="76"/>
      <c r="M4" s="76"/>
    </row>
    <row r="5" spans="1:18" ht="15">
      <c r="A5" s="81"/>
      <c r="B5" s="85" t="s">
        <v>74</v>
      </c>
      <c r="C5" s="75"/>
      <c r="D5" s="75"/>
      <c r="E5" s="86" t="s">
        <v>75</v>
      </c>
      <c r="F5" s="76">
        <v>0</v>
      </c>
      <c r="G5" s="76">
        <v>0</v>
      </c>
      <c r="H5" s="76">
        <v>4.5999999999999996</v>
      </c>
      <c r="I5" s="76">
        <v>18.5</v>
      </c>
      <c r="J5" s="76">
        <v>0.08</v>
      </c>
      <c r="K5" s="76">
        <v>4</v>
      </c>
      <c r="L5" s="76">
        <v>0.48</v>
      </c>
      <c r="M5" s="76">
        <v>0</v>
      </c>
    </row>
    <row r="6" spans="1:18" ht="15">
      <c r="A6" s="81"/>
      <c r="B6" s="87" t="s">
        <v>76</v>
      </c>
      <c r="C6" s="75">
        <v>5.0000000000000001E-3</v>
      </c>
      <c r="D6" s="75">
        <v>5.0000000000000001E-3</v>
      </c>
      <c r="E6" s="86"/>
      <c r="F6" s="76"/>
      <c r="G6" s="76"/>
      <c r="H6" s="76"/>
      <c r="I6" s="76"/>
      <c r="J6" s="76"/>
      <c r="K6" s="76"/>
      <c r="L6" s="76"/>
      <c r="M6" s="76"/>
    </row>
    <row r="7" spans="1:18" ht="15">
      <c r="A7" s="88">
        <v>97</v>
      </c>
      <c r="B7" s="89" t="s">
        <v>121</v>
      </c>
      <c r="C7" s="90"/>
      <c r="D7" s="90"/>
      <c r="E7" s="91" t="s">
        <v>122</v>
      </c>
      <c r="F7" s="92">
        <v>4.7</v>
      </c>
      <c r="G7" s="92">
        <v>7.61</v>
      </c>
      <c r="H7" s="92">
        <v>6.96</v>
      </c>
      <c r="I7" s="92">
        <v>115.62</v>
      </c>
      <c r="J7" s="92">
        <v>1.9E-2</v>
      </c>
      <c r="K7" s="90">
        <v>9.4E-2</v>
      </c>
      <c r="L7" s="92">
        <v>128.78</v>
      </c>
      <c r="M7" s="92">
        <v>0.28000000000000003</v>
      </c>
    </row>
    <row r="8" spans="1:18" ht="15">
      <c r="A8" s="81"/>
      <c r="B8" s="87" t="s">
        <v>123</v>
      </c>
      <c r="C8" s="75">
        <v>1.2999999999999999E-2</v>
      </c>
      <c r="D8" s="75">
        <v>1.2999999999999999E-2</v>
      </c>
      <c r="E8" s="86"/>
      <c r="F8" s="76"/>
      <c r="G8" s="76"/>
      <c r="H8" s="76"/>
      <c r="I8" s="76"/>
      <c r="J8" s="76"/>
      <c r="K8" s="76"/>
      <c r="L8" s="76"/>
      <c r="M8" s="76"/>
    </row>
    <row r="9" spans="1:18" ht="15">
      <c r="A9" s="81"/>
      <c r="B9" s="87" t="s">
        <v>30</v>
      </c>
      <c r="C9" s="75">
        <v>5.0000000000000001E-3</v>
      </c>
      <c r="D9" s="75">
        <v>5.0000000000000001E-3</v>
      </c>
      <c r="E9" s="86"/>
      <c r="F9" s="76"/>
      <c r="G9" s="76"/>
      <c r="H9" s="76"/>
      <c r="I9" s="76"/>
      <c r="J9" s="76"/>
      <c r="K9" s="76"/>
      <c r="L9" s="76"/>
      <c r="M9" s="76"/>
    </row>
    <row r="10" spans="1:18" ht="15">
      <c r="A10" s="81"/>
      <c r="B10" s="93" t="s">
        <v>26</v>
      </c>
      <c r="C10" s="75">
        <v>1.4999999999999999E-2</v>
      </c>
      <c r="D10" s="75">
        <v>1.4999999999999999E-2</v>
      </c>
      <c r="E10" s="86"/>
      <c r="F10" s="76"/>
      <c r="G10" s="76"/>
      <c r="H10" s="76"/>
      <c r="I10" s="76"/>
      <c r="J10" s="76"/>
      <c r="K10" s="76"/>
      <c r="L10" s="76"/>
      <c r="M10" s="76"/>
    </row>
    <row r="11" spans="1:18" ht="15">
      <c r="A11" s="81">
        <v>170</v>
      </c>
      <c r="B11" s="94" t="s">
        <v>124</v>
      </c>
      <c r="C11" s="76"/>
      <c r="D11" s="76"/>
      <c r="E11" s="86" t="s">
        <v>125</v>
      </c>
      <c r="F11" s="95">
        <v>4.82</v>
      </c>
      <c r="G11" s="95">
        <v>5.16</v>
      </c>
      <c r="H11" s="95">
        <v>16.52</v>
      </c>
      <c r="I11" s="95">
        <v>131.80000000000001</v>
      </c>
      <c r="J11" s="95">
        <v>0.06</v>
      </c>
      <c r="K11" s="95">
        <v>1.28</v>
      </c>
      <c r="L11" s="95">
        <v>155.6</v>
      </c>
      <c r="M11" s="95">
        <v>0.26</v>
      </c>
    </row>
    <row r="12" spans="1:18" ht="15">
      <c r="A12" s="81"/>
      <c r="B12" s="93" t="s">
        <v>105</v>
      </c>
      <c r="C12" s="75">
        <v>0.14000000000000001</v>
      </c>
      <c r="D12" s="75">
        <v>0.14000000000000001</v>
      </c>
      <c r="E12" s="86"/>
      <c r="F12" s="95"/>
      <c r="G12" s="95"/>
      <c r="H12" s="95"/>
      <c r="I12" s="95"/>
      <c r="J12" s="95"/>
      <c r="K12" s="95"/>
      <c r="L12" s="95"/>
      <c r="M12" s="95"/>
      <c r="N12" s="96"/>
      <c r="O12" s="97"/>
      <c r="P12" s="97"/>
      <c r="Q12" s="97"/>
      <c r="R12" s="97"/>
    </row>
    <row r="13" spans="1:18" ht="15">
      <c r="A13" s="81"/>
      <c r="B13" s="93" t="s">
        <v>126</v>
      </c>
      <c r="C13" s="75">
        <v>1.6E-2</v>
      </c>
      <c r="D13" s="75">
        <v>1.6E-2</v>
      </c>
      <c r="E13" s="86"/>
      <c r="F13" s="95"/>
      <c r="G13" s="95"/>
      <c r="H13" s="95"/>
      <c r="I13" s="95"/>
      <c r="J13" s="95"/>
      <c r="K13" s="95"/>
      <c r="L13" s="95"/>
      <c r="M13" s="95"/>
      <c r="N13" s="96"/>
      <c r="O13" s="97"/>
      <c r="P13" s="97"/>
      <c r="Q13" s="97"/>
      <c r="R13" s="97"/>
    </row>
    <row r="14" spans="1:18" ht="15">
      <c r="A14" s="81"/>
      <c r="B14" s="93" t="s">
        <v>36</v>
      </c>
      <c r="C14" s="75">
        <v>2E-3</v>
      </c>
      <c r="D14" s="75">
        <v>2E-3</v>
      </c>
      <c r="E14" s="86"/>
      <c r="F14" s="95"/>
      <c r="G14" s="95"/>
      <c r="H14" s="95"/>
      <c r="I14" s="95"/>
      <c r="J14" s="95"/>
      <c r="K14" s="95"/>
      <c r="L14" s="95"/>
      <c r="M14" s="95"/>
      <c r="N14" s="96"/>
      <c r="O14" s="97"/>
      <c r="P14" s="97"/>
      <c r="Q14" s="97"/>
      <c r="R14" s="97"/>
    </row>
    <row r="15" spans="1:18" ht="15">
      <c r="A15" s="81"/>
      <c r="B15" s="93" t="s">
        <v>30</v>
      </c>
      <c r="C15" s="75">
        <v>2E-3</v>
      </c>
      <c r="D15" s="75">
        <v>2E-3</v>
      </c>
      <c r="E15" s="86"/>
      <c r="F15" s="95"/>
      <c r="G15" s="95"/>
      <c r="H15" s="95"/>
      <c r="I15" s="95"/>
      <c r="J15" s="95"/>
      <c r="K15" s="95"/>
      <c r="L15" s="95"/>
      <c r="M15" s="95"/>
      <c r="N15" s="96"/>
      <c r="O15" s="97"/>
      <c r="P15" s="97"/>
      <c r="Q15" s="97"/>
      <c r="R15" s="97"/>
    </row>
    <row r="16" spans="1:18" ht="15">
      <c r="A16" s="81">
        <v>508</v>
      </c>
      <c r="B16" s="85" t="s">
        <v>127</v>
      </c>
      <c r="C16" s="75"/>
      <c r="D16" s="98"/>
      <c r="E16" s="99" t="s">
        <v>81</v>
      </c>
      <c r="F16" s="100">
        <v>3.24</v>
      </c>
      <c r="G16" s="100">
        <v>2.97</v>
      </c>
      <c r="H16" s="100">
        <v>22.5</v>
      </c>
      <c r="I16" s="100">
        <v>129.6</v>
      </c>
      <c r="J16" s="100">
        <v>0.36</v>
      </c>
      <c r="K16" s="100">
        <v>1.17</v>
      </c>
      <c r="L16" s="100">
        <v>111.6</v>
      </c>
      <c r="M16" s="100">
        <v>0.72</v>
      </c>
      <c r="N16" s="96"/>
      <c r="O16" s="97"/>
      <c r="P16" s="97"/>
      <c r="Q16" s="97"/>
      <c r="R16" s="97"/>
    </row>
    <row r="17" spans="1:18" ht="15">
      <c r="A17" s="81"/>
      <c r="B17" s="87" t="s">
        <v>34</v>
      </c>
      <c r="C17" s="101">
        <v>2.3999999999999998E-3</v>
      </c>
      <c r="D17" s="101">
        <v>2.3999999999999998E-3</v>
      </c>
      <c r="E17" s="99"/>
      <c r="F17" s="76"/>
      <c r="G17" s="76"/>
      <c r="H17" s="76"/>
      <c r="I17" s="76"/>
      <c r="J17" s="76"/>
      <c r="K17" s="76"/>
      <c r="L17" s="76"/>
      <c r="M17" s="76"/>
      <c r="N17" s="96"/>
      <c r="O17" s="97"/>
      <c r="P17" s="97"/>
      <c r="Q17" s="97"/>
      <c r="R17" s="97"/>
    </row>
    <row r="18" spans="1:18" ht="15">
      <c r="A18" s="81"/>
      <c r="B18" s="93" t="s">
        <v>105</v>
      </c>
      <c r="C18" s="90">
        <v>0.09</v>
      </c>
      <c r="D18" s="90">
        <v>0.09</v>
      </c>
      <c r="E18" s="99"/>
      <c r="F18" s="76"/>
      <c r="G18" s="76"/>
      <c r="H18" s="76"/>
      <c r="I18" s="76"/>
      <c r="J18" s="76"/>
      <c r="K18" s="76"/>
      <c r="L18" s="76"/>
      <c r="M18" s="76"/>
      <c r="N18" s="96"/>
      <c r="O18" s="97"/>
      <c r="P18" s="97"/>
      <c r="Q18" s="97"/>
      <c r="R18" s="97"/>
    </row>
    <row r="19" spans="1:18" ht="15">
      <c r="A19" s="81"/>
      <c r="B19" s="93" t="s">
        <v>36</v>
      </c>
      <c r="C19" s="75">
        <v>1.4999999999999999E-2</v>
      </c>
      <c r="D19" s="75">
        <v>1.4999999999999999E-2</v>
      </c>
      <c r="E19" s="99"/>
      <c r="F19" s="76"/>
      <c r="G19" s="76"/>
      <c r="H19" s="76"/>
      <c r="I19" s="76"/>
      <c r="J19" s="76"/>
      <c r="K19" s="76"/>
      <c r="L19" s="76"/>
      <c r="M19" s="76"/>
      <c r="N19" s="96"/>
      <c r="O19" s="97"/>
      <c r="P19" s="97"/>
      <c r="Q19" s="97"/>
      <c r="R19" s="97"/>
    </row>
    <row r="20" spans="1:18" ht="15">
      <c r="A20" s="81">
        <v>114</v>
      </c>
      <c r="B20" s="85" t="s">
        <v>86</v>
      </c>
      <c r="C20" s="75">
        <v>1.4999999999999999E-2</v>
      </c>
      <c r="D20" s="75">
        <v>1.4999999999999999E-2</v>
      </c>
      <c r="E20" s="86" t="s">
        <v>128</v>
      </c>
      <c r="F20" s="76">
        <v>1.1399999999999999</v>
      </c>
      <c r="G20" s="76">
        <v>0.12</v>
      </c>
      <c r="H20" s="76">
        <v>7.38</v>
      </c>
      <c r="I20" s="76">
        <v>35.25</v>
      </c>
      <c r="J20" s="76">
        <v>1.7000000000000001E-2</v>
      </c>
      <c r="K20" s="76">
        <v>0</v>
      </c>
      <c r="L20" s="76">
        <v>3</v>
      </c>
      <c r="M20" s="76">
        <v>0.16500000000000001</v>
      </c>
    </row>
    <row r="21" spans="1:18" ht="15">
      <c r="A21" s="81"/>
      <c r="B21" s="87"/>
      <c r="C21" s="75"/>
      <c r="D21" s="75"/>
      <c r="E21" s="86"/>
      <c r="F21" s="76"/>
      <c r="G21" s="76"/>
      <c r="H21" s="76"/>
      <c r="I21" s="76"/>
      <c r="J21" s="76"/>
      <c r="K21" s="76"/>
      <c r="L21" s="76"/>
      <c r="M21" s="76"/>
    </row>
    <row r="22" spans="1:18" ht="15">
      <c r="A22" s="81">
        <v>535</v>
      </c>
      <c r="B22" s="85" t="s">
        <v>129</v>
      </c>
      <c r="C22" s="75"/>
      <c r="D22" s="75"/>
      <c r="E22" s="86" t="s">
        <v>81</v>
      </c>
      <c r="F22" s="95">
        <v>5.22</v>
      </c>
      <c r="G22" s="95">
        <v>4.5</v>
      </c>
      <c r="H22" s="95">
        <v>7.2</v>
      </c>
      <c r="I22" s="95">
        <v>90</v>
      </c>
      <c r="J22" s="75">
        <v>7.1999999999999995E-2</v>
      </c>
      <c r="K22" s="95">
        <v>1.26</v>
      </c>
      <c r="L22" s="95">
        <v>216</v>
      </c>
      <c r="M22" s="95">
        <v>0.18</v>
      </c>
    </row>
    <row r="23" spans="1:18" ht="15">
      <c r="A23" s="81"/>
      <c r="B23" s="87" t="s">
        <v>130</v>
      </c>
      <c r="C23" s="75">
        <v>0.184</v>
      </c>
      <c r="D23" s="75">
        <v>0.18</v>
      </c>
      <c r="E23" s="86"/>
      <c r="F23" s="95"/>
      <c r="G23" s="95"/>
      <c r="H23" s="95"/>
      <c r="I23" s="95"/>
      <c r="J23" s="95"/>
      <c r="K23" s="95"/>
      <c r="L23" s="95"/>
      <c r="M23" s="95"/>
    </row>
    <row r="24" spans="1:18" ht="15">
      <c r="A24" s="81"/>
      <c r="B24" s="84" t="s">
        <v>131</v>
      </c>
      <c r="C24" s="83"/>
      <c r="D24" s="83"/>
      <c r="E24" s="84"/>
      <c r="F24" s="76"/>
      <c r="G24" s="76"/>
      <c r="H24" s="76"/>
      <c r="I24" s="76"/>
      <c r="J24" s="76"/>
      <c r="K24" s="76"/>
      <c r="L24" s="76"/>
      <c r="M24" s="76"/>
    </row>
    <row r="25" spans="1:18" ht="15">
      <c r="A25" s="81">
        <v>112</v>
      </c>
      <c r="B25" s="85" t="s">
        <v>91</v>
      </c>
      <c r="C25" s="75"/>
      <c r="D25" s="98"/>
      <c r="E25" s="99" t="s">
        <v>92</v>
      </c>
      <c r="F25" s="76">
        <v>0.89100000000000001</v>
      </c>
      <c r="G25" s="76">
        <v>0.16200000000000001</v>
      </c>
      <c r="H25" s="76">
        <v>3.0779999999999998</v>
      </c>
      <c r="I25" s="76">
        <v>19.440000000000001</v>
      </c>
      <c r="J25" s="76">
        <v>4.9000000000000002E-2</v>
      </c>
      <c r="K25" s="76">
        <v>20.25</v>
      </c>
      <c r="L25" s="76">
        <v>11.34</v>
      </c>
      <c r="M25" s="76">
        <v>0.72899999999999998</v>
      </c>
    </row>
    <row r="26" spans="1:18" ht="15">
      <c r="A26" s="81"/>
      <c r="B26" s="87" t="s">
        <v>132</v>
      </c>
      <c r="C26" s="75">
        <v>8.6999999999999994E-2</v>
      </c>
      <c r="D26" s="98">
        <v>8.1000000000000003E-2</v>
      </c>
      <c r="E26" s="99"/>
      <c r="F26" s="76"/>
      <c r="G26" s="76"/>
      <c r="H26" s="76"/>
      <c r="I26" s="76"/>
      <c r="J26" s="76"/>
      <c r="K26" s="76"/>
      <c r="L26" s="76"/>
      <c r="M26" s="76"/>
    </row>
    <row r="27" spans="1:18" ht="15">
      <c r="A27" s="102">
        <v>139</v>
      </c>
      <c r="B27" s="103" t="s">
        <v>133</v>
      </c>
      <c r="C27" s="104"/>
      <c r="D27" s="104"/>
      <c r="E27" s="105" t="s">
        <v>95</v>
      </c>
      <c r="F27" s="106" t="s">
        <v>134</v>
      </c>
      <c r="G27" s="107">
        <v>4.2</v>
      </c>
      <c r="H27" s="107">
        <v>13</v>
      </c>
      <c r="I27" s="107">
        <v>97</v>
      </c>
      <c r="J27" s="107">
        <v>7.1999999999999995E-2</v>
      </c>
      <c r="K27" s="107">
        <v>6.14</v>
      </c>
      <c r="L27" s="107">
        <v>12.4</v>
      </c>
      <c r="M27" s="107">
        <v>0.74</v>
      </c>
    </row>
    <row r="28" spans="1:18" ht="15">
      <c r="A28" s="81"/>
      <c r="B28" s="87" t="s">
        <v>97</v>
      </c>
      <c r="C28" s="75">
        <v>0.08</v>
      </c>
      <c r="D28" s="75">
        <v>0.06</v>
      </c>
      <c r="E28" s="86"/>
      <c r="F28" s="76"/>
      <c r="G28" s="76"/>
      <c r="H28" s="76"/>
      <c r="I28" s="76"/>
      <c r="J28" s="76"/>
      <c r="K28" s="76"/>
      <c r="L28" s="76"/>
      <c r="M28" s="76"/>
      <c r="N28" s="108"/>
      <c r="O28" s="108"/>
      <c r="P28" s="108"/>
      <c r="Q28" s="108"/>
      <c r="R28" s="108"/>
    </row>
    <row r="29" spans="1:18" ht="15">
      <c r="A29" s="81"/>
      <c r="B29" s="87" t="s">
        <v>135</v>
      </c>
      <c r="C29" s="75">
        <v>4.0000000000000001E-3</v>
      </c>
      <c r="D29" s="75">
        <v>4.0000000000000001E-3</v>
      </c>
      <c r="E29" s="86"/>
      <c r="F29" s="76"/>
      <c r="G29" s="76"/>
      <c r="H29" s="76"/>
      <c r="I29" s="76"/>
      <c r="J29" s="76"/>
      <c r="K29" s="76"/>
      <c r="L29" s="76"/>
      <c r="M29" s="76"/>
      <c r="N29" s="108"/>
      <c r="O29" s="108"/>
      <c r="P29" s="108"/>
      <c r="Q29" s="108"/>
      <c r="R29" s="108"/>
    </row>
    <row r="30" spans="1:18" ht="15">
      <c r="A30" s="81"/>
      <c r="B30" s="87" t="s">
        <v>98</v>
      </c>
      <c r="C30" s="75">
        <v>0.01</v>
      </c>
      <c r="D30" s="75">
        <v>8.0000000000000002E-3</v>
      </c>
      <c r="E30" s="86"/>
      <c r="F30" s="76"/>
      <c r="G30" s="76"/>
      <c r="H30" s="76"/>
      <c r="I30" s="76"/>
      <c r="J30" s="76"/>
      <c r="K30" s="76"/>
      <c r="L30" s="76"/>
      <c r="M30" s="76"/>
      <c r="N30" s="108"/>
      <c r="O30" s="108"/>
      <c r="P30" s="108"/>
      <c r="Q30" s="108"/>
      <c r="R30" s="108"/>
    </row>
    <row r="31" spans="1:18" ht="15">
      <c r="A31" s="81"/>
      <c r="B31" s="87" t="s">
        <v>99</v>
      </c>
      <c r="C31" s="75">
        <v>5.0000000000000001E-3</v>
      </c>
      <c r="D31" s="75">
        <v>4.0000000000000001E-3</v>
      </c>
      <c r="E31" s="86"/>
      <c r="F31" s="76"/>
      <c r="G31" s="76"/>
      <c r="H31" s="76"/>
      <c r="I31" s="76"/>
      <c r="J31" s="76"/>
      <c r="K31" s="76"/>
      <c r="L31" s="76"/>
      <c r="M31" s="76"/>
      <c r="N31" s="108"/>
      <c r="O31" s="108"/>
      <c r="P31" s="108"/>
      <c r="Q31" s="108"/>
      <c r="R31" s="108"/>
    </row>
    <row r="32" spans="1:18" ht="15">
      <c r="A32" s="81"/>
      <c r="B32" s="87" t="s">
        <v>136</v>
      </c>
      <c r="C32" s="75">
        <v>1.2999999999999999E-2</v>
      </c>
      <c r="D32" s="75">
        <v>1.2E-2</v>
      </c>
      <c r="E32" s="86"/>
      <c r="F32" s="76"/>
      <c r="G32" s="76"/>
      <c r="H32" s="76"/>
      <c r="I32" s="76"/>
      <c r="J32" s="76"/>
      <c r="K32" s="76"/>
      <c r="L32" s="76"/>
      <c r="M32" s="76"/>
      <c r="N32" s="108"/>
      <c r="O32" s="108"/>
      <c r="P32" s="108"/>
      <c r="Q32" s="108"/>
      <c r="R32" s="108"/>
    </row>
    <row r="33" spans="1:18" ht="15">
      <c r="A33" s="81"/>
      <c r="B33" s="87" t="s">
        <v>31</v>
      </c>
      <c r="C33" s="75">
        <v>4.0000000000000001E-3</v>
      </c>
      <c r="D33" s="75">
        <v>4.0000000000000001E-3</v>
      </c>
      <c r="E33" s="86"/>
      <c r="F33" s="76"/>
      <c r="G33" s="76"/>
      <c r="H33" s="76"/>
      <c r="I33" s="76"/>
      <c r="J33" s="76"/>
      <c r="K33" s="76"/>
      <c r="L33" s="76"/>
      <c r="M33" s="76"/>
      <c r="N33" s="108"/>
      <c r="O33" s="108"/>
      <c r="P33" s="108"/>
      <c r="Q33" s="108"/>
      <c r="R33" s="108"/>
    </row>
    <row r="34" spans="1:18" ht="15">
      <c r="A34" s="81"/>
      <c r="B34" s="87" t="s">
        <v>12</v>
      </c>
      <c r="C34" s="75">
        <v>5.0000000000000001E-3</v>
      </c>
      <c r="D34" s="75">
        <v>5.0000000000000001E-3</v>
      </c>
      <c r="E34" s="86"/>
      <c r="F34" s="76"/>
      <c r="G34" s="76"/>
      <c r="H34" s="76"/>
      <c r="I34" s="76"/>
      <c r="J34" s="76"/>
      <c r="K34" s="76"/>
      <c r="L34" s="76"/>
      <c r="M34" s="76"/>
      <c r="N34" s="108"/>
      <c r="O34" s="108"/>
      <c r="P34" s="108"/>
      <c r="Q34" s="108"/>
      <c r="R34" s="108"/>
    </row>
    <row r="35" spans="1:18" ht="15">
      <c r="A35" s="81">
        <v>351</v>
      </c>
      <c r="B35" s="85" t="s">
        <v>137</v>
      </c>
      <c r="C35" s="75"/>
      <c r="D35" s="75"/>
      <c r="E35" s="86" t="s">
        <v>111</v>
      </c>
      <c r="F35" s="95">
        <v>11.12</v>
      </c>
      <c r="G35" s="95" t="s">
        <v>138</v>
      </c>
      <c r="H35" s="95">
        <v>7.68</v>
      </c>
      <c r="I35" s="95" t="s">
        <v>139</v>
      </c>
      <c r="J35" s="95" t="s">
        <v>140</v>
      </c>
      <c r="K35" s="95" t="s">
        <v>141</v>
      </c>
      <c r="L35" s="95" t="s">
        <v>142</v>
      </c>
      <c r="M35" s="95" t="s">
        <v>143</v>
      </c>
    </row>
    <row r="36" spans="1:18" ht="15">
      <c r="A36" s="81"/>
      <c r="B36" s="87" t="s">
        <v>307</v>
      </c>
      <c r="C36" s="75">
        <v>0.10199999999999999</v>
      </c>
      <c r="D36" s="75">
        <v>6.4000000000000001E-2</v>
      </c>
      <c r="E36" s="86"/>
      <c r="F36" s="95"/>
      <c r="G36" s="95"/>
      <c r="H36" s="95"/>
      <c r="I36" s="95"/>
      <c r="J36" s="95"/>
      <c r="K36" s="95"/>
      <c r="L36" s="95"/>
      <c r="M36" s="95"/>
    </row>
    <row r="37" spans="1:18" ht="15">
      <c r="A37" s="81"/>
      <c r="B37" s="87" t="s">
        <v>26</v>
      </c>
      <c r="C37" s="75">
        <v>1.4999999999999999E-2</v>
      </c>
      <c r="D37" s="75">
        <v>1.4999999999999999E-2</v>
      </c>
      <c r="E37" s="86"/>
      <c r="F37" s="95"/>
      <c r="G37" s="95"/>
      <c r="H37" s="95"/>
      <c r="I37" s="95"/>
      <c r="J37" s="95"/>
      <c r="K37" s="95"/>
      <c r="L37" s="95"/>
      <c r="M37" s="95"/>
    </row>
    <row r="38" spans="1:18" ht="15">
      <c r="A38" s="109"/>
      <c r="B38" s="87" t="s">
        <v>115</v>
      </c>
      <c r="C38" s="101" t="s">
        <v>144</v>
      </c>
      <c r="D38" s="75">
        <v>5.0000000000000001E-3</v>
      </c>
      <c r="E38" s="86"/>
      <c r="F38" s="95"/>
      <c r="G38" s="95"/>
      <c r="H38" s="95"/>
      <c r="I38" s="95"/>
      <c r="J38" s="95"/>
      <c r="K38" s="95"/>
      <c r="L38" s="95"/>
      <c r="M38" s="95"/>
    </row>
    <row r="39" spans="1:18" ht="15">
      <c r="A39" s="87"/>
      <c r="B39" s="87" t="s">
        <v>30</v>
      </c>
      <c r="C39" s="101">
        <v>1.5E-3</v>
      </c>
      <c r="D39" s="101">
        <v>1.5E-3</v>
      </c>
      <c r="E39" s="86"/>
      <c r="F39" s="95"/>
      <c r="G39" s="95"/>
      <c r="H39" s="95"/>
      <c r="I39" s="95"/>
      <c r="J39" s="95"/>
      <c r="K39" s="95"/>
      <c r="L39" s="95"/>
      <c r="M39" s="95"/>
    </row>
    <row r="40" spans="1:18" ht="15">
      <c r="A40" s="87"/>
      <c r="B40" s="87" t="s">
        <v>105</v>
      </c>
      <c r="C40" s="101">
        <v>1.0999999999999999E-2</v>
      </c>
      <c r="D40" s="101">
        <v>1.0999999999999999E-2</v>
      </c>
      <c r="E40" s="86"/>
      <c r="F40" s="95"/>
      <c r="G40" s="95"/>
      <c r="H40" s="95"/>
      <c r="I40" s="95"/>
      <c r="J40" s="95"/>
      <c r="K40" s="95"/>
      <c r="L40" s="95"/>
      <c r="M40" s="95"/>
    </row>
    <row r="41" spans="1:18" ht="15">
      <c r="A41" s="81">
        <v>428</v>
      </c>
      <c r="B41" s="85" t="s">
        <v>145</v>
      </c>
      <c r="C41" s="75"/>
      <c r="D41" s="75"/>
      <c r="E41" s="86" t="s">
        <v>146</v>
      </c>
      <c r="F41" s="76">
        <v>6.11</v>
      </c>
      <c r="G41" s="76">
        <v>5.94</v>
      </c>
      <c r="H41" s="76">
        <v>6.44</v>
      </c>
      <c r="I41" s="76">
        <v>103.95</v>
      </c>
      <c r="J41" s="76">
        <v>6.6000000000000003E-2</v>
      </c>
      <c r="K41" s="76">
        <v>28.05</v>
      </c>
      <c r="L41" s="76">
        <v>100.65</v>
      </c>
      <c r="M41" s="76">
        <v>1.65</v>
      </c>
    </row>
    <row r="42" spans="1:18" ht="15">
      <c r="A42" s="81"/>
      <c r="B42" s="87" t="s">
        <v>147</v>
      </c>
      <c r="C42" s="75">
        <v>0.217</v>
      </c>
      <c r="D42" s="75">
        <v>0.17299999999999999</v>
      </c>
      <c r="E42" s="86"/>
      <c r="F42" s="76"/>
      <c r="G42" s="76"/>
      <c r="H42" s="76"/>
      <c r="I42" s="76"/>
      <c r="J42" s="76"/>
      <c r="K42" s="76"/>
      <c r="L42" s="76"/>
      <c r="M42" s="76"/>
      <c r="N42" s="108"/>
      <c r="O42" s="108"/>
      <c r="P42" s="108"/>
      <c r="Q42" s="108"/>
      <c r="R42" s="108"/>
    </row>
    <row r="43" spans="1:18" ht="15">
      <c r="A43" s="81"/>
      <c r="B43" s="87" t="s">
        <v>30</v>
      </c>
      <c r="C43" s="75">
        <v>6.7000000000000002E-3</v>
      </c>
      <c r="D43" s="75">
        <v>7.0000000000000001E-3</v>
      </c>
      <c r="E43" s="86"/>
      <c r="F43" s="76"/>
      <c r="G43" s="76"/>
      <c r="H43" s="76"/>
      <c r="I43" s="76"/>
      <c r="J43" s="76"/>
      <c r="K43" s="76"/>
      <c r="L43" s="76"/>
      <c r="M43" s="76"/>
      <c r="N43" s="108"/>
      <c r="O43" s="108"/>
      <c r="P43" s="108"/>
      <c r="Q43" s="108"/>
      <c r="R43" s="108"/>
    </row>
    <row r="44" spans="1:18" ht="15">
      <c r="A44" s="81"/>
      <c r="B44" s="87" t="s">
        <v>98</v>
      </c>
      <c r="C44" s="75">
        <v>1.2999999999999999E-2</v>
      </c>
      <c r="D44" s="75">
        <v>0.01</v>
      </c>
      <c r="E44" s="86"/>
      <c r="F44" s="76"/>
      <c r="G44" s="76"/>
      <c r="H44" s="76"/>
      <c r="I44" s="76"/>
      <c r="J44" s="76"/>
      <c r="K44" s="76"/>
      <c r="L44" s="76"/>
      <c r="M44" s="76"/>
      <c r="N44" s="108"/>
      <c r="O44" s="108"/>
      <c r="P44" s="108"/>
      <c r="Q44" s="108"/>
      <c r="R44" s="108"/>
    </row>
    <row r="45" spans="1:18" ht="15">
      <c r="A45" s="81"/>
      <c r="B45" s="87" t="s">
        <v>99</v>
      </c>
      <c r="C45" s="75">
        <v>1.2E-2</v>
      </c>
      <c r="D45" s="75">
        <v>0.01</v>
      </c>
      <c r="E45" s="86"/>
      <c r="F45" s="76"/>
      <c r="G45" s="76"/>
      <c r="H45" s="76"/>
      <c r="I45" s="76"/>
      <c r="J45" s="76"/>
      <c r="K45" s="76"/>
      <c r="L45" s="76"/>
      <c r="M45" s="76"/>
      <c r="N45" s="108"/>
      <c r="O45" s="108"/>
      <c r="P45" s="108"/>
      <c r="Q45" s="108"/>
      <c r="R45" s="108"/>
    </row>
    <row r="46" spans="1:18" ht="15">
      <c r="A46" s="81"/>
      <c r="B46" s="87" t="s">
        <v>112</v>
      </c>
      <c r="C46" s="75">
        <v>1.2999999999999999E-2</v>
      </c>
      <c r="D46" s="75">
        <v>1.2999999999999999E-2</v>
      </c>
      <c r="E46" s="86"/>
      <c r="F46" s="76"/>
      <c r="G46" s="76"/>
      <c r="H46" s="76"/>
      <c r="I46" s="76"/>
      <c r="J46" s="76"/>
      <c r="K46" s="76"/>
      <c r="L46" s="76"/>
      <c r="M46" s="76"/>
      <c r="N46" s="108"/>
      <c r="O46" s="108"/>
      <c r="P46" s="108"/>
      <c r="Q46" s="108"/>
      <c r="R46" s="108"/>
    </row>
    <row r="47" spans="1:18" ht="15">
      <c r="A47" s="81"/>
      <c r="B47" s="87" t="s">
        <v>29</v>
      </c>
      <c r="C47" s="75">
        <v>1.8E-3</v>
      </c>
      <c r="D47" s="75">
        <v>2E-3</v>
      </c>
      <c r="E47" s="86"/>
      <c r="F47" s="76"/>
      <c r="G47" s="76"/>
      <c r="H47" s="76"/>
      <c r="I47" s="76"/>
      <c r="J47" s="76"/>
      <c r="K47" s="76"/>
      <c r="L47" s="76"/>
      <c r="M47" s="76"/>
      <c r="N47" s="108"/>
      <c r="O47" s="108"/>
      <c r="P47" s="108"/>
      <c r="Q47" s="108"/>
      <c r="R47" s="108"/>
    </row>
    <row r="48" spans="1:18" ht="15">
      <c r="A48" s="81">
        <v>524</v>
      </c>
      <c r="B48" s="85" t="s">
        <v>148</v>
      </c>
      <c r="C48" s="110"/>
      <c r="D48" s="110"/>
      <c r="E48" s="86" t="s">
        <v>81</v>
      </c>
      <c r="F48" s="76">
        <v>0.18</v>
      </c>
      <c r="G48" s="76">
        <v>0.108</v>
      </c>
      <c r="H48" s="76">
        <v>35.1</v>
      </c>
      <c r="I48" s="76">
        <v>142.19999999999999</v>
      </c>
      <c r="J48" s="76">
        <v>7.1999999999999998E-3</v>
      </c>
      <c r="K48" s="76">
        <v>2.34</v>
      </c>
      <c r="L48" s="76">
        <v>19.8</v>
      </c>
      <c r="M48" s="76">
        <v>0.18</v>
      </c>
    </row>
    <row r="49" spans="1:13" ht="15">
      <c r="A49" s="81"/>
      <c r="B49" s="93" t="s">
        <v>149</v>
      </c>
      <c r="C49" s="90">
        <v>5.3999999999999999E-2</v>
      </c>
      <c r="D49" s="90">
        <v>5.3999999999999999E-2</v>
      </c>
      <c r="E49" s="86"/>
      <c r="F49" s="76"/>
      <c r="G49" s="76"/>
      <c r="H49" s="76"/>
      <c r="I49" s="76"/>
      <c r="J49" s="76"/>
      <c r="K49" s="76"/>
      <c r="L49" s="76"/>
      <c r="M49" s="76"/>
    </row>
    <row r="50" spans="1:13" ht="15">
      <c r="A50" s="81"/>
      <c r="B50" s="93" t="s">
        <v>150</v>
      </c>
      <c r="C50" s="90">
        <v>8.9999999999999993E-3</v>
      </c>
      <c r="D50" s="90">
        <v>8.9999999999999993E-3</v>
      </c>
      <c r="E50" s="86"/>
      <c r="F50" s="76"/>
      <c r="G50" s="76"/>
      <c r="H50" s="76"/>
      <c r="I50" s="76"/>
      <c r="J50" s="76"/>
      <c r="K50" s="76"/>
      <c r="L50" s="76"/>
      <c r="M50" s="76"/>
    </row>
    <row r="51" spans="1:13" ht="15">
      <c r="A51" s="81"/>
      <c r="B51" s="93" t="s">
        <v>36</v>
      </c>
      <c r="C51" s="90">
        <v>2.1999999999999999E-2</v>
      </c>
      <c r="D51" s="90">
        <v>2.1999999999999999E-2</v>
      </c>
      <c r="E51" s="86"/>
      <c r="F51" s="76"/>
      <c r="G51" s="76"/>
      <c r="H51" s="76"/>
      <c r="I51" s="76"/>
      <c r="J51" s="76"/>
      <c r="K51" s="76"/>
      <c r="L51" s="76"/>
      <c r="M51" s="76"/>
    </row>
    <row r="52" spans="1:13" ht="15">
      <c r="A52" s="81">
        <v>114</v>
      </c>
      <c r="B52" s="85" t="s">
        <v>86</v>
      </c>
      <c r="C52" s="75">
        <v>0.02</v>
      </c>
      <c r="D52" s="75">
        <v>0.02</v>
      </c>
      <c r="E52" s="86" t="s">
        <v>87</v>
      </c>
      <c r="F52" s="95">
        <v>1.52</v>
      </c>
      <c r="G52" s="95">
        <v>0.16</v>
      </c>
      <c r="H52" s="95">
        <v>9.84</v>
      </c>
      <c r="I52" s="95">
        <v>47</v>
      </c>
      <c r="J52" s="75">
        <v>2.1999999999999999E-2</v>
      </c>
      <c r="K52" s="95">
        <v>0</v>
      </c>
      <c r="L52" s="95">
        <v>4</v>
      </c>
      <c r="M52" s="95">
        <v>0.22</v>
      </c>
    </row>
    <row r="53" spans="1:13" ht="15">
      <c r="A53" s="81">
        <v>115</v>
      </c>
      <c r="B53" s="85" t="s">
        <v>108</v>
      </c>
      <c r="C53" s="75">
        <v>3.5000000000000003E-2</v>
      </c>
      <c r="D53" s="75">
        <v>3.5000000000000003E-2</v>
      </c>
      <c r="E53" s="86" t="s">
        <v>109</v>
      </c>
      <c r="F53" s="95">
        <v>2.31</v>
      </c>
      <c r="G53" s="95">
        <v>0.42</v>
      </c>
      <c r="H53" s="95">
        <v>11.69</v>
      </c>
      <c r="I53" s="95">
        <v>60.9</v>
      </c>
      <c r="J53" s="75">
        <v>6.3E-2</v>
      </c>
      <c r="K53" s="95">
        <v>0</v>
      </c>
      <c r="L53" s="95">
        <v>12.25</v>
      </c>
      <c r="M53" s="75">
        <v>1.365</v>
      </c>
    </row>
    <row r="54" spans="1:13" ht="15">
      <c r="A54" s="81"/>
      <c r="B54" s="84" t="s">
        <v>110</v>
      </c>
      <c r="C54" s="90"/>
      <c r="D54" s="90"/>
      <c r="E54" s="86"/>
      <c r="F54" s="95"/>
      <c r="G54" s="95"/>
      <c r="H54" s="95"/>
      <c r="I54" s="95"/>
      <c r="J54" s="95"/>
      <c r="K54" s="111"/>
      <c r="L54" s="95"/>
      <c r="M54" s="95"/>
    </row>
    <row r="55" spans="1:13" ht="15">
      <c r="A55" s="81">
        <v>319</v>
      </c>
      <c r="B55" s="94" t="s">
        <v>151</v>
      </c>
      <c r="C55" s="75"/>
      <c r="D55" s="75"/>
      <c r="E55" s="86" t="s">
        <v>152</v>
      </c>
      <c r="F55" s="100">
        <v>15.528</v>
      </c>
      <c r="G55" s="100">
        <v>16.3</v>
      </c>
      <c r="H55" s="100">
        <v>15.46</v>
      </c>
      <c r="I55" s="100">
        <v>273.97500000000002</v>
      </c>
      <c r="J55" s="100">
        <v>4.4999999999999998E-2</v>
      </c>
      <c r="K55" s="100">
        <v>0.38800000000000001</v>
      </c>
      <c r="L55" s="100">
        <v>192.16</v>
      </c>
      <c r="M55" s="100">
        <v>0.65</v>
      </c>
    </row>
    <row r="56" spans="1:13" ht="15">
      <c r="A56" s="81"/>
      <c r="B56" s="87" t="s">
        <v>11</v>
      </c>
      <c r="C56" s="75">
        <v>9.0999999999999998E-2</v>
      </c>
      <c r="D56" s="75">
        <v>0.09</v>
      </c>
      <c r="E56" s="84"/>
      <c r="F56" s="76"/>
      <c r="G56" s="76"/>
      <c r="H56" s="76"/>
      <c r="I56" s="76"/>
      <c r="J56" s="76"/>
      <c r="K56" s="76"/>
      <c r="L56" s="76"/>
      <c r="M56" s="76"/>
    </row>
    <row r="57" spans="1:13" ht="15">
      <c r="A57" s="81"/>
      <c r="B57" s="87" t="s">
        <v>115</v>
      </c>
      <c r="C57" s="75" t="s">
        <v>153</v>
      </c>
      <c r="D57" s="75">
        <v>2.5000000000000001E-3</v>
      </c>
      <c r="E57" s="84"/>
      <c r="F57" s="76"/>
      <c r="G57" s="76"/>
      <c r="H57" s="76"/>
      <c r="I57" s="76"/>
      <c r="J57" s="76"/>
      <c r="K57" s="76"/>
      <c r="L57" s="76"/>
      <c r="M57" s="76"/>
    </row>
    <row r="58" spans="1:13" ht="15">
      <c r="A58" s="81"/>
      <c r="B58" s="87" t="s">
        <v>36</v>
      </c>
      <c r="C58" s="75">
        <v>6.0000000000000001E-3</v>
      </c>
      <c r="D58" s="75">
        <v>6.0000000000000001E-3</v>
      </c>
      <c r="E58" s="84"/>
      <c r="F58" s="76"/>
      <c r="G58" s="76"/>
      <c r="H58" s="76"/>
      <c r="I58" s="76"/>
      <c r="J58" s="76"/>
      <c r="K58" s="76"/>
      <c r="L58" s="76"/>
      <c r="M58" s="76"/>
    </row>
    <row r="59" spans="1:13" ht="15">
      <c r="A59" s="81"/>
      <c r="B59" s="87" t="s">
        <v>12</v>
      </c>
      <c r="C59" s="75">
        <v>3.0000000000000001E-3</v>
      </c>
      <c r="D59" s="75">
        <v>3.0000000000000001E-3</v>
      </c>
      <c r="E59" s="84"/>
      <c r="F59" s="76"/>
      <c r="G59" s="76"/>
      <c r="H59" s="76"/>
      <c r="I59" s="76"/>
      <c r="J59" s="76"/>
      <c r="K59" s="76"/>
      <c r="L59" s="76"/>
      <c r="M59" s="76"/>
    </row>
    <row r="60" spans="1:13" ht="15">
      <c r="A60" s="81"/>
      <c r="B60" s="93" t="s">
        <v>29</v>
      </c>
      <c r="C60" s="75">
        <v>5.0000000000000001E-3</v>
      </c>
      <c r="D60" s="75">
        <v>5.0000000000000001E-3</v>
      </c>
      <c r="E60" s="86"/>
      <c r="F60" s="76"/>
      <c r="G60" s="76"/>
      <c r="H60" s="76"/>
      <c r="I60" s="76"/>
      <c r="J60" s="76"/>
      <c r="K60" s="76"/>
      <c r="L60" s="76"/>
      <c r="M60" s="76"/>
    </row>
    <row r="61" spans="1:13" ht="15">
      <c r="A61" s="81"/>
      <c r="B61" s="87" t="s">
        <v>30</v>
      </c>
      <c r="C61" s="75">
        <v>3.0000000000000001E-3</v>
      </c>
      <c r="D61" s="75">
        <v>3.0000000000000001E-3</v>
      </c>
      <c r="E61" s="86"/>
      <c r="F61" s="76"/>
      <c r="G61" s="76"/>
      <c r="H61" s="76"/>
      <c r="I61" s="76"/>
      <c r="J61" s="76"/>
      <c r="K61" s="76"/>
      <c r="L61" s="76"/>
      <c r="M61" s="76"/>
    </row>
    <row r="62" spans="1:13" ht="15">
      <c r="A62" s="81"/>
      <c r="B62" s="87" t="s">
        <v>154</v>
      </c>
      <c r="C62" s="75">
        <v>6.0000000000000001E-3</v>
      </c>
      <c r="D62" s="75">
        <v>6.0000000000000001E-3</v>
      </c>
      <c r="E62" s="86"/>
      <c r="F62" s="76"/>
      <c r="G62" s="76"/>
      <c r="H62" s="76"/>
      <c r="I62" s="76"/>
      <c r="J62" s="76"/>
      <c r="K62" s="76"/>
      <c r="L62" s="76"/>
      <c r="M62" s="76"/>
    </row>
    <row r="63" spans="1:13" ht="15">
      <c r="A63" s="81">
        <v>449</v>
      </c>
      <c r="B63" s="85" t="s">
        <v>155</v>
      </c>
      <c r="C63" s="75"/>
      <c r="D63" s="75"/>
      <c r="E63" s="86" t="s">
        <v>87</v>
      </c>
      <c r="F63" s="76">
        <v>0.52</v>
      </c>
      <c r="G63" s="100">
        <v>1.27</v>
      </c>
      <c r="H63" s="100">
        <v>3.14</v>
      </c>
      <c r="I63" s="100">
        <v>26.1</v>
      </c>
      <c r="J63" s="101">
        <v>6.6E-3</v>
      </c>
      <c r="K63" s="100">
        <v>0.14599999999999999</v>
      </c>
      <c r="L63" s="100">
        <v>18.02</v>
      </c>
      <c r="M63" s="100">
        <v>0.03</v>
      </c>
    </row>
    <row r="64" spans="1:13" ht="15">
      <c r="A64" s="81"/>
      <c r="B64" s="87" t="s">
        <v>105</v>
      </c>
      <c r="C64" s="75">
        <v>1.4999999999999999E-2</v>
      </c>
      <c r="D64" s="75">
        <v>1.4999999999999999E-2</v>
      </c>
      <c r="E64" s="86"/>
      <c r="F64" s="76"/>
      <c r="G64" s="100"/>
      <c r="H64" s="100"/>
      <c r="I64" s="100"/>
      <c r="J64" s="100"/>
      <c r="K64" s="100"/>
      <c r="L64" s="100"/>
      <c r="M64" s="100"/>
    </row>
    <row r="65" spans="1:18" ht="15">
      <c r="A65" s="81"/>
      <c r="B65" s="87" t="s">
        <v>29</v>
      </c>
      <c r="C65" s="75">
        <v>8.0000000000000004E-4</v>
      </c>
      <c r="D65" s="75">
        <v>8.0000000000000004E-4</v>
      </c>
      <c r="E65" s="86"/>
      <c r="F65" s="76"/>
      <c r="G65" s="100"/>
      <c r="H65" s="100"/>
      <c r="I65" s="100"/>
      <c r="J65" s="100"/>
      <c r="K65" s="100"/>
      <c r="L65" s="100"/>
      <c r="M65" s="100"/>
    </row>
    <row r="66" spans="1:18" ht="15">
      <c r="A66" s="81"/>
      <c r="B66" s="87" t="s">
        <v>30</v>
      </c>
      <c r="C66" s="101">
        <v>8.0000000000000004E-4</v>
      </c>
      <c r="D66" s="101">
        <v>8.0000000000000004E-4</v>
      </c>
      <c r="E66" s="86"/>
      <c r="F66" s="76"/>
      <c r="G66" s="76"/>
      <c r="H66" s="76"/>
      <c r="I66" s="76"/>
      <c r="J66" s="76"/>
      <c r="K66" s="76"/>
      <c r="L66" s="76"/>
      <c r="M66" s="76"/>
    </row>
    <row r="67" spans="1:18" ht="15">
      <c r="A67" s="81"/>
      <c r="B67" s="87" t="s">
        <v>36</v>
      </c>
      <c r="C67" s="75">
        <v>2E-3</v>
      </c>
      <c r="D67" s="75">
        <v>2E-3</v>
      </c>
      <c r="E67" s="86"/>
      <c r="F67" s="76"/>
      <c r="G67" s="76"/>
      <c r="H67" s="76"/>
      <c r="I67" s="76"/>
      <c r="J67" s="76"/>
      <c r="K67" s="76"/>
      <c r="L67" s="76"/>
      <c r="M67" s="76"/>
    </row>
    <row r="68" spans="1:18" ht="15">
      <c r="A68" s="81">
        <v>503</v>
      </c>
      <c r="B68" s="89" t="s">
        <v>156</v>
      </c>
      <c r="C68" s="75"/>
      <c r="D68" s="75"/>
      <c r="E68" s="86" t="s">
        <v>81</v>
      </c>
      <c r="F68" s="76">
        <v>0.09</v>
      </c>
      <c r="G68" s="76">
        <v>0</v>
      </c>
      <c r="H68" s="76">
        <v>13.5</v>
      </c>
      <c r="I68" s="76">
        <v>54</v>
      </c>
      <c r="J68" s="76">
        <v>0</v>
      </c>
      <c r="K68" s="76">
        <v>0</v>
      </c>
      <c r="L68" s="76">
        <v>4.5</v>
      </c>
      <c r="M68" s="76">
        <v>0.36</v>
      </c>
      <c r="N68" s="108"/>
      <c r="O68" s="112"/>
      <c r="P68" s="112"/>
      <c r="Q68" s="112"/>
      <c r="R68" s="112"/>
    </row>
    <row r="69" spans="1:18" ht="15">
      <c r="A69" s="81"/>
      <c r="B69" s="87" t="s">
        <v>157</v>
      </c>
      <c r="C69" s="101">
        <v>4.0000000000000002E-4</v>
      </c>
      <c r="D69" s="101">
        <v>4.0000000000000002E-4</v>
      </c>
      <c r="E69" s="86"/>
      <c r="F69" s="76"/>
      <c r="G69" s="76"/>
      <c r="H69" s="76"/>
      <c r="I69" s="76"/>
      <c r="J69" s="76"/>
      <c r="K69" s="76"/>
      <c r="L69" s="76"/>
      <c r="M69" s="76"/>
      <c r="N69" s="108"/>
      <c r="O69" s="108"/>
      <c r="P69" s="108"/>
      <c r="Q69" s="108"/>
      <c r="R69" s="108"/>
    </row>
    <row r="70" spans="1:18" ht="15">
      <c r="A70" s="81"/>
      <c r="B70" s="87" t="s">
        <v>36</v>
      </c>
      <c r="C70" s="75">
        <v>1.2999999999999999E-2</v>
      </c>
      <c r="D70" s="75">
        <v>1.2999999999999999E-2</v>
      </c>
      <c r="E70" s="86"/>
      <c r="F70" s="76"/>
      <c r="G70" s="76"/>
      <c r="H70" s="76"/>
      <c r="I70" s="76"/>
      <c r="J70" s="76"/>
      <c r="K70" s="76"/>
      <c r="L70" s="76"/>
      <c r="M70" s="76"/>
      <c r="N70" s="108"/>
      <c r="O70" s="108"/>
      <c r="P70" s="108"/>
      <c r="Q70" s="108"/>
      <c r="R70" s="108"/>
    </row>
    <row r="71" spans="1:18" ht="15">
      <c r="A71" s="81"/>
      <c r="B71" s="94" t="s">
        <v>158</v>
      </c>
      <c r="C71" s="83"/>
      <c r="D71" s="83"/>
      <c r="E71" s="84"/>
      <c r="F71" s="83">
        <f t="shared" ref="F71:M71" si="0">SUM(F5:F70)</f>
        <v>57.38900000000001</v>
      </c>
      <c r="G71" s="83">
        <f t="shared" si="0"/>
        <v>48.920000000000009</v>
      </c>
      <c r="H71" s="113">
        <f t="shared" si="0"/>
        <v>184.08799999999999</v>
      </c>
      <c r="I71" s="83">
        <f t="shared" si="0"/>
        <v>1345.335</v>
      </c>
      <c r="J71" s="114">
        <f t="shared" si="0"/>
        <v>0.93880000000000008</v>
      </c>
      <c r="K71" s="115">
        <f t="shared" si="0"/>
        <v>65.118000000000009</v>
      </c>
      <c r="L71" s="113">
        <f t="shared" si="0"/>
        <v>990.57999999999993</v>
      </c>
      <c r="M71" s="115">
        <f t="shared" si="0"/>
        <v>7.5290000000000008</v>
      </c>
    </row>
    <row r="73" spans="1:18">
      <c r="B73" s="74" t="s">
        <v>308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51180555555555551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topLeftCell="A13" workbookViewId="0">
      <selection activeCell="B58" sqref="B58"/>
    </sheetView>
  </sheetViews>
  <sheetFormatPr defaultColWidth="9" defaultRowHeight="15"/>
  <cols>
    <col min="1" max="1" width="5.28515625" style="31" customWidth="1"/>
    <col min="2" max="2" width="35.140625" style="31" customWidth="1"/>
    <col min="3" max="5" width="9" style="31"/>
    <col min="6" max="8" width="9.28515625" style="31" customWidth="1"/>
    <col min="9" max="9" width="9.5703125" style="31" customWidth="1"/>
    <col min="10" max="13" width="9.28515625" style="31" customWidth="1"/>
    <col min="14" max="16384" width="9" style="31"/>
  </cols>
  <sheetData>
    <row r="1" spans="1:13" ht="17.100000000000001" customHeight="1">
      <c r="A1" s="215" t="s">
        <v>57</v>
      </c>
      <c r="B1" s="216" t="s">
        <v>58</v>
      </c>
      <c r="C1" s="217" t="s">
        <v>59</v>
      </c>
      <c r="D1" s="218" t="s">
        <v>60</v>
      </c>
      <c r="E1" s="213" t="s">
        <v>61</v>
      </c>
      <c r="F1" s="213" t="s">
        <v>62</v>
      </c>
      <c r="G1" s="213" t="s">
        <v>63</v>
      </c>
      <c r="H1" s="213" t="s">
        <v>64</v>
      </c>
      <c r="I1" s="213" t="s">
        <v>65</v>
      </c>
      <c r="J1" s="214" t="s">
        <v>66</v>
      </c>
      <c r="K1" s="214"/>
      <c r="L1" s="214" t="s">
        <v>67</v>
      </c>
      <c r="M1" s="214"/>
    </row>
    <row r="2" spans="1:13">
      <c r="A2" s="215"/>
      <c r="B2" s="216"/>
      <c r="C2" s="217"/>
      <c r="D2" s="218"/>
      <c r="E2" s="213"/>
      <c r="F2" s="213"/>
      <c r="G2" s="213"/>
      <c r="H2" s="213"/>
      <c r="I2" s="213"/>
      <c r="J2" s="55" t="s">
        <v>68</v>
      </c>
      <c r="K2" s="55" t="s">
        <v>69</v>
      </c>
      <c r="L2" s="55" t="s">
        <v>70</v>
      </c>
      <c r="M2" s="55" t="s">
        <v>71</v>
      </c>
    </row>
    <row r="3" spans="1:13" ht="15.75">
      <c r="A3" s="36"/>
      <c r="B3" s="34" t="s">
        <v>159</v>
      </c>
      <c r="C3" s="58"/>
      <c r="D3" s="58"/>
      <c r="E3" s="39"/>
      <c r="F3" s="39"/>
      <c r="G3" s="39"/>
      <c r="H3" s="39"/>
      <c r="I3" s="39"/>
      <c r="J3" s="45"/>
      <c r="K3" s="45"/>
      <c r="L3" s="45"/>
      <c r="M3" s="45"/>
    </row>
    <row r="4" spans="1:13">
      <c r="A4" s="56"/>
      <c r="B4" s="39" t="s">
        <v>160</v>
      </c>
      <c r="C4" s="58"/>
      <c r="D4" s="58"/>
      <c r="E4" s="39"/>
      <c r="F4" s="39"/>
      <c r="G4" s="39"/>
      <c r="H4" s="39"/>
      <c r="I4" s="39"/>
      <c r="J4" s="39"/>
      <c r="K4" s="39"/>
      <c r="L4" s="39"/>
      <c r="M4" s="39"/>
    </row>
    <row r="5" spans="1:13" ht="15.75">
      <c r="A5" s="56"/>
      <c r="B5" s="57" t="s">
        <v>74</v>
      </c>
      <c r="C5" s="58"/>
      <c r="D5" s="58"/>
      <c r="E5" s="37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1.08</v>
      </c>
      <c r="K5" s="39">
        <v>4</v>
      </c>
      <c r="L5" s="39">
        <v>0.48</v>
      </c>
      <c r="M5" s="39">
        <v>0</v>
      </c>
    </row>
    <row r="6" spans="1:13" ht="15.75">
      <c r="A6" s="56"/>
      <c r="B6" s="59" t="s">
        <v>76</v>
      </c>
      <c r="C6" s="58">
        <v>5.0000000000000001E-3</v>
      </c>
      <c r="D6" s="58">
        <v>5.0000000000000001E-3</v>
      </c>
      <c r="E6" s="37"/>
      <c r="F6" s="39"/>
      <c r="G6" s="39"/>
      <c r="H6" s="39"/>
      <c r="I6" s="39"/>
      <c r="J6" s="39"/>
      <c r="K6" s="39"/>
      <c r="L6" s="39"/>
      <c r="M6" s="39"/>
    </row>
    <row r="7" spans="1:13" ht="15.75">
      <c r="A7" s="56">
        <v>171</v>
      </c>
      <c r="B7" s="116" t="s">
        <v>161</v>
      </c>
      <c r="C7" s="71"/>
      <c r="D7" s="71"/>
      <c r="E7" s="37" t="s">
        <v>125</v>
      </c>
      <c r="F7" s="39">
        <v>5.7</v>
      </c>
      <c r="G7" s="39">
        <v>5.26</v>
      </c>
      <c r="H7" s="39">
        <v>18.98</v>
      </c>
      <c r="I7" s="39">
        <v>146</v>
      </c>
      <c r="J7" s="39">
        <v>7.5999999999999998E-2</v>
      </c>
      <c r="K7" s="39">
        <v>0.92</v>
      </c>
      <c r="L7" s="39">
        <v>164.4</v>
      </c>
      <c r="M7" s="39">
        <v>0.36</v>
      </c>
    </row>
    <row r="8" spans="1:13" ht="15.75">
      <c r="A8" s="56"/>
      <c r="B8" s="59" t="s">
        <v>105</v>
      </c>
      <c r="C8" s="58">
        <v>0.14000000000000001</v>
      </c>
      <c r="D8" s="58">
        <v>0.14000000000000001</v>
      </c>
      <c r="E8" s="37"/>
      <c r="F8" s="39"/>
      <c r="G8" s="39"/>
      <c r="H8" s="39"/>
      <c r="I8" s="39"/>
      <c r="J8" s="39"/>
      <c r="K8" s="39"/>
      <c r="L8" s="39"/>
      <c r="M8" s="39"/>
    </row>
    <row r="9" spans="1:13" ht="15.75">
      <c r="A9" s="56"/>
      <c r="B9" s="59" t="s">
        <v>30</v>
      </c>
      <c r="C9" s="58">
        <v>2E-3</v>
      </c>
      <c r="D9" s="58">
        <v>2E-3</v>
      </c>
      <c r="E9" s="37"/>
      <c r="F9" s="39"/>
      <c r="G9" s="39"/>
      <c r="H9" s="39"/>
      <c r="I9" s="39"/>
      <c r="J9" s="39"/>
      <c r="K9" s="39"/>
      <c r="L9" s="39"/>
      <c r="M9" s="39"/>
    </row>
    <row r="10" spans="1:13" ht="15.75">
      <c r="A10" s="56"/>
      <c r="B10" s="59" t="s">
        <v>36</v>
      </c>
      <c r="C10" s="58">
        <v>1.6000000000000001E-3</v>
      </c>
      <c r="D10" s="58">
        <v>1.6000000000000001E-3</v>
      </c>
      <c r="E10" s="37"/>
      <c r="F10" s="39"/>
      <c r="G10" s="39"/>
      <c r="H10" s="39"/>
      <c r="I10" s="39"/>
      <c r="J10" s="39"/>
      <c r="K10" s="39"/>
      <c r="L10" s="39"/>
      <c r="M10" s="39"/>
    </row>
    <row r="11" spans="1:13" ht="15.75">
      <c r="A11" s="56"/>
      <c r="B11" s="59" t="s">
        <v>162</v>
      </c>
      <c r="C11" s="58">
        <v>1.6E-2</v>
      </c>
      <c r="D11" s="58">
        <v>1.6E-2</v>
      </c>
      <c r="E11" s="37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56">
        <v>506</v>
      </c>
      <c r="B12" s="57" t="s">
        <v>163</v>
      </c>
      <c r="C12" s="58"/>
      <c r="D12" s="58"/>
      <c r="E12" s="37" t="s">
        <v>81</v>
      </c>
      <c r="F12" s="72">
        <v>1.35</v>
      </c>
      <c r="G12" s="72">
        <v>1.17</v>
      </c>
      <c r="H12" s="72">
        <v>14.31</v>
      </c>
      <c r="I12" s="72">
        <v>72.900000000000006</v>
      </c>
      <c r="J12" s="72">
        <v>0.36</v>
      </c>
      <c r="K12" s="72">
        <v>1.17</v>
      </c>
      <c r="L12" s="72">
        <v>114.3</v>
      </c>
      <c r="M12" s="72">
        <v>0.36</v>
      </c>
    </row>
    <row r="13" spans="1:13" ht="15.75">
      <c r="A13" s="56"/>
      <c r="B13" s="59" t="s">
        <v>164</v>
      </c>
      <c r="C13" s="61">
        <v>8.9999999999999998E-4</v>
      </c>
      <c r="D13" s="61">
        <v>8.9999999999999998E-4</v>
      </c>
      <c r="E13" s="37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56"/>
      <c r="B14" s="70" t="s">
        <v>105</v>
      </c>
      <c r="C14" s="71">
        <v>4.4999999999999998E-2</v>
      </c>
      <c r="D14" s="71">
        <v>4.4999999999999998E-2</v>
      </c>
      <c r="E14" s="37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56"/>
      <c r="B15" s="70" t="s">
        <v>36</v>
      </c>
      <c r="C15" s="58">
        <v>1.2999999999999999E-2</v>
      </c>
      <c r="D15" s="58">
        <v>1.2999999999999999E-2</v>
      </c>
      <c r="E15" s="37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56">
        <v>607</v>
      </c>
      <c r="B16" s="64" t="s">
        <v>165</v>
      </c>
      <c r="C16" s="58">
        <v>4.4999999999999998E-2</v>
      </c>
      <c r="D16" s="58">
        <v>4.4999999999999998E-2</v>
      </c>
      <c r="E16" s="37" t="s">
        <v>166</v>
      </c>
      <c r="F16" s="39">
        <v>1.26</v>
      </c>
      <c r="G16" s="39">
        <v>1.4850000000000001</v>
      </c>
      <c r="H16" s="39">
        <v>34.784999999999997</v>
      </c>
      <c r="I16" s="39">
        <v>157.5</v>
      </c>
      <c r="J16" s="39">
        <v>1.4E-2</v>
      </c>
      <c r="K16" s="39">
        <v>0</v>
      </c>
      <c r="L16" s="39">
        <v>7.2</v>
      </c>
      <c r="M16" s="39">
        <v>0.67500000000000004</v>
      </c>
    </row>
    <row r="17" spans="1:13" ht="15.75">
      <c r="A17" s="63">
        <v>114</v>
      </c>
      <c r="B17" s="64" t="s">
        <v>86</v>
      </c>
      <c r="C17" s="71">
        <v>0.02</v>
      </c>
      <c r="D17" s="71">
        <v>0.02</v>
      </c>
      <c r="E17" s="66" t="s">
        <v>87</v>
      </c>
      <c r="F17" s="44">
        <v>1.52</v>
      </c>
      <c r="G17" s="44">
        <v>0.16</v>
      </c>
      <c r="H17" s="44">
        <v>9.84</v>
      </c>
      <c r="I17" s="44">
        <v>47</v>
      </c>
      <c r="J17" s="44">
        <v>2.1999999999999999E-2</v>
      </c>
      <c r="K17" s="44">
        <v>0</v>
      </c>
      <c r="L17" s="44">
        <v>4</v>
      </c>
      <c r="M17" s="44">
        <v>0.22</v>
      </c>
    </row>
    <row r="18" spans="1:13" ht="15.75">
      <c r="A18" s="56">
        <v>537</v>
      </c>
      <c r="B18" s="116" t="s">
        <v>167</v>
      </c>
      <c r="C18" s="71">
        <v>0.15</v>
      </c>
      <c r="D18" s="117">
        <v>0.15</v>
      </c>
      <c r="E18" s="69" t="s">
        <v>89</v>
      </c>
      <c r="F18" s="39">
        <v>0.75</v>
      </c>
      <c r="G18" s="39">
        <v>0.15</v>
      </c>
      <c r="H18" s="39">
        <v>15.15</v>
      </c>
      <c r="I18" s="39">
        <v>69</v>
      </c>
      <c r="J18" s="39">
        <v>1.4999999999999999E-2</v>
      </c>
      <c r="K18" s="39">
        <v>3</v>
      </c>
      <c r="L18" s="39">
        <v>10.5</v>
      </c>
      <c r="M18" s="39">
        <v>2.1</v>
      </c>
    </row>
    <row r="19" spans="1:13" ht="15.75">
      <c r="A19" s="56"/>
      <c r="B19" s="35" t="s">
        <v>131</v>
      </c>
      <c r="C19" s="58"/>
      <c r="D19" s="58"/>
      <c r="E19" s="37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56">
        <v>112</v>
      </c>
      <c r="B20" s="57" t="s">
        <v>91</v>
      </c>
      <c r="C20" s="58"/>
      <c r="D20" s="58"/>
      <c r="E20" s="37" t="s">
        <v>168</v>
      </c>
      <c r="F20" s="39">
        <v>0.48799999999999999</v>
      </c>
      <c r="G20" s="39">
        <v>6.0999999999999999E-2</v>
      </c>
      <c r="H20" s="39">
        <v>1.5249999999999999</v>
      </c>
      <c r="I20" s="39">
        <v>8.5399999999999991</v>
      </c>
      <c r="J20" s="39">
        <v>1.7999999999999999E-2</v>
      </c>
      <c r="K20" s="39">
        <v>6.1</v>
      </c>
      <c r="L20" s="39">
        <v>14.03</v>
      </c>
      <c r="M20" s="39">
        <v>0.36599999999999999</v>
      </c>
    </row>
    <row r="21" spans="1:13" ht="15.75">
      <c r="A21" s="56"/>
      <c r="B21" s="59" t="s">
        <v>93</v>
      </c>
      <c r="C21" s="58">
        <v>8.3000000000000004E-2</v>
      </c>
      <c r="D21" s="58">
        <v>7.8E-2</v>
      </c>
      <c r="E21" s="37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56">
        <v>148</v>
      </c>
      <c r="B22" s="57" t="s">
        <v>169</v>
      </c>
      <c r="C22" s="58"/>
      <c r="D22" s="58"/>
      <c r="E22" s="37" t="s">
        <v>125</v>
      </c>
      <c r="F22" s="39">
        <v>2.94</v>
      </c>
      <c r="G22" s="39">
        <v>3.52</v>
      </c>
      <c r="H22" s="39">
        <v>12.22</v>
      </c>
      <c r="I22" s="39">
        <v>62.6</v>
      </c>
      <c r="J22" s="39">
        <v>8.7999999999999995E-2</v>
      </c>
      <c r="K22" s="39">
        <v>12.56</v>
      </c>
      <c r="L22" s="39">
        <v>39.799999999999997</v>
      </c>
      <c r="M22" s="39">
        <v>1.1599999999999999</v>
      </c>
    </row>
    <row r="23" spans="1:13" ht="18" customHeight="1">
      <c r="A23" s="56"/>
      <c r="B23" s="59" t="s">
        <v>97</v>
      </c>
      <c r="C23" s="58">
        <v>0.04</v>
      </c>
      <c r="D23" s="58">
        <v>0.03</v>
      </c>
      <c r="E23" s="37"/>
      <c r="F23" s="39"/>
      <c r="G23" s="39"/>
      <c r="H23" s="39"/>
      <c r="I23" s="39"/>
      <c r="J23" s="39"/>
      <c r="K23" s="39"/>
      <c r="L23" s="39"/>
      <c r="M23" s="39"/>
    </row>
    <row r="24" spans="1:13" ht="18" customHeight="1">
      <c r="A24" s="56"/>
      <c r="B24" s="59" t="s">
        <v>96</v>
      </c>
      <c r="C24" s="58">
        <v>3.7999999999999999E-2</v>
      </c>
      <c r="D24" s="58">
        <v>0.03</v>
      </c>
      <c r="E24" s="37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56"/>
      <c r="B25" s="59" t="s">
        <v>98</v>
      </c>
      <c r="C25" s="58">
        <v>0.01</v>
      </c>
      <c r="D25" s="58">
        <v>8.0000000000000002E-3</v>
      </c>
      <c r="E25" s="37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56"/>
      <c r="B26" s="59" t="s">
        <v>99</v>
      </c>
      <c r="C26" s="58">
        <v>0.01</v>
      </c>
      <c r="D26" s="58">
        <v>8.0000000000000002E-3</v>
      </c>
      <c r="E26" s="37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56"/>
      <c r="B27" s="59" t="s">
        <v>170</v>
      </c>
      <c r="C27" s="58">
        <v>8.0000000000000002E-3</v>
      </c>
      <c r="D27" s="58">
        <v>8.0000000000000002E-3</v>
      </c>
      <c r="E27" s="37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56"/>
      <c r="B28" s="59" t="s">
        <v>30</v>
      </c>
      <c r="C28" s="58">
        <v>4.0000000000000001E-3</v>
      </c>
      <c r="D28" s="58">
        <v>4.0000000000000001E-3</v>
      </c>
      <c r="E28" s="37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56">
        <v>411</v>
      </c>
      <c r="B29" s="64" t="s">
        <v>171</v>
      </c>
      <c r="C29" s="71"/>
      <c r="D29" s="71"/>
      <c r="E29" s="37" t="s">
        <v>81</v>
      </c>
      <c r="F29" s="60">
        <v>13.71</v>
      </c>
      <c r="G29" s="58">
        <v>13.625999999999999</v>
      </c>
      <c r="H29" s="60">
        <v>32.479999999999997</v>
      </c>
      <c r="I29" s="60">
        <v>307.66000000000003</v>
      </c>
      <c r="J29" s="58">
        <v>2.5999999999999999E-2</v>
      </c>
      <c r="K29" s="65">
        <v>1.1100000000000001</v>
      </c>
      <c r="L29" s="60">
        <v>28.28</v>
      </c>
      <c r="M29" s="60">
        <v>1.1100000000000001</v>
      </c>
    </row>
    <row r="30" spans="1:13" ht="15.75">
      <c r="A30" s="56"/>
      <c r="B30" s="70" t="s">
        <v>172</v>
      </c>
      <c r="C30" s="71">
        <v>0.17799999999999999</v>
      </c>
      <c r="D30" s="71">
        <v>0.158</v>
      </c>
      <c r="E30" s="37"/>
      <c r="F30" s="60"/>
      <c r="G30" s="60"/>
      <c r="H30" s="60"/>
      <c r="I30" s="60"/>
      <c r="J30" s="60"/>
      <c r="K30" s="60"/>
      <c r="L30" s="60"/>
      <c r="M30" s="60"/>
    </row>
    <row r="31" spans="1:13" ht="15.75">
      <c r="A31" s="56"/>
      <c r="B31" s="70" t="s">
        <v>31</v>
      </c>
      <c r="C31" s="71">
        <v>1.0999999999999999E-2</v>
      </c>
      <c r="D31" s="71">
        <v>1.0999999999999999E-2</v>
      </c>
      <c r="E31" s="37"/>
      <c r="F31" s="60"/>
      <c r="G31" s="60"/>
      <c r="H31" s="60"/>
      <c r="I31" s="60"/>
      <c r="J31" s="60"/>
      <c r="K31" s="60"/>
      <c r="L31" s="60"/>
      <c r="M31" s="60"/>
    </row>
    <row r="32" spans="1:13" ht="15.75">
      <c r="A32" s="56"/>
      <c r="B32" s="70" t="s">
        <v>99</v>
      </c>
      <c r="C32" s="71">
        <v>1.9E-2</v>
      </c>
      <c r="D32" s="71">
        <v>1.4999999999999999E-2</v>
      </c>
      <c r="E32" s="37"/>
      <c r="F32" s="60"/>
      <c r="G32" s="60"/>
      <c r="H32" s="60"/>
      <c r="I32" s="60"/>
      <c r="J32" s="60"/>
      <c r="K32" s="60"/>
      <c r="L32" s="60"/>
      <c r="M32" s="60"/>
    </row>
    <row r="33" spans="1:13" ht="21" customHeight="1">
      <c r="A33" s="56"/>
      <c r="B33" s="70" t="s">
        <v>98</v>
      </c>
      <c r="C33" s="71">
        <v>1.2E-2</v>
      </c>
      <c r="D33" s="71">
        <v>8.9999999999999993E-3</v>
      </c>
      <c r="E33" s="37"/>
      <c r="F33" s="60"/>
      <c r="G33" s="60"/>
      <c r="H33" s="60"/>
      <c r="I33" s="60"/>
      <c r="J33" s="60"/>
      <c r="K33" s="60"/>
      <c r="L33" s="60"/>
      <c r="M33" s="60"/>
    </row>
    <row r="34" spans="1:13" ht="19.5" customHeight="1">
      <c r="A34" s="56"/>
      <c r="B34" s="70" t="s">
        <v>173</v>
      </c>
      <c r="C34" s="71">
        <v>3.1E-2</v>
      </c>
      <c r="D34" s="71">
        <v>3.1E-2</v>
      </c>
      <c r="E34" s="37"/>
      <c r="F34" s="60"/>
      <c r="G34" s="60"/>
      <c r="H34" s="60"/>
      <c r="I34" s="60"/>
      <c r="J34" s="60"/>
      <c r="K34" s="60"/>
      <c r="L34" s="60"/>
      <c r="M34" s="60"/>
    </row>
    <row r="35" spans="1:13" ht="15.75">
      <c r="A35" s="56">
        <v>527</v>
      </c>
      <c r="B35" s="57" t="s">
        <v>174</v>
      </c>
      <c r="C35" s="118"/>
      <c r="D35" s="118"/>
      <c r="E35" s="37" t="s">
        <v>81</v>
      </c>
      <c r="F35" s="39">
        <v>0.45</v>
      </c>
      <c r="G35" s="39">
        <v>0</v>
      </c>
      <c r="H35" s="39">
        <v>24.3</v>
      </c>
      <c r="I35" s="39">
        <v>99</v>
      </c>
      <c r="J35" s="39">
        <v>8.9999999999999993E-3</v>
      </c>
      <c r="K35" s="39">
        <v>0.45</v>
      </c>
      <c r="L35" s="39">
        <v>25</v>
      </c>
      <c r="M35" s="39">
        <v>1.35</v>
      </c>
    </row>
    <row r="36" spans="1:13" ht="15.75">
      <c r="A36" s="56"/>
      <c r="B36" s="70" t="s">
        <v>175</v>
      </c>
      <c r="C36" s="71">
        <v>2.1999999999999999E-2</v>
      </c>
      <c r="D36" s="71">
        <v>0.22</v>
      </c>
      <c r="E36" s="37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56"/>
      <c r="B37" s="59" t="s">
        <v>36</v>
      </c>
      <c r="C37" s="58">
        <v>1.2999999999999999E-2</v>
      </c>
      <c r="D37" s="58">
        <v>1.2999999999999999E-2</v>
      </c>
      <c r="E37" s="37"/>
      <c r="F37" s="60"/>
      <c r="G37" s="60"/>
      <c r="H37" s="60"/>
      <c r="I37" s="60"/>
      <c r="J37" s="60"/>
      <c r="K37" s="60"/>
      <c r="L37" s="60"/>
      <c r="M37" s="60"/>
    </row>
    <row r="38" spans="1:13" ht="15.75">
      <c r="A38" s="56">
        <v>114</v>
      </c>
      <c r="B38" s="57" t="s">
        <v>86</v>
      </c>
      <c r="C38" s="58">
        <v>0.02</v>
      </c>
      <c r="D38" s="58">
        <v>0.02</v>
      </c>
      <c r="E38" s="37" t="s">
        <v>87</v>
      </c>
      <c r="F38" s="39">
        <v>1.52</v>
      </c>
      <c r="G38" s="39">
        <v>0.16</v>
      </c>
      <c r="H38" s="39">
        <v>9.84</v>
      </c>
      <c r="I38" s="39">
        <v>47</v>
      </c>
      <c r="J38" s="39">
        <v>2.1999999999999999E-2</v>
      </c>
      <c r="K38" s="39">
        <v>0</v>
      </c>
      <c r="L38" s="39">
        <v>4</v>
      </c>
      <c r="M38" s="39">
        <v>0.22</v>
      </c>
    </row>
    <row r="39" spans="1:13" ht="15.75">
      <c r="A39" s="56">
        <v>115</v>
      </c>
      <c r="B39" s="57" t="s">
        <v>108</v>
      </c>
      <c r="C39" s="58">
        <v>3.5000000000000003E-2</v>
      </c>
      <c r="D39" s="58">
        <v>3.5000000000000003E-2</v>
      </c>
      <c r="E39" s="37" t="s">
        <v>109</v>
      </c>
      <c r="F39" s="39">
        <v>2.31</v>
      </c>
      <c r="G39" s="39">
        <v>0.42</v>
      </c>
      <c r="H39" s="39">
        <v>11.69</v>
      </c>
      <c r="I39" s="39">
        <v>60.9</v>
      </c>
      <c r="J39" s="39">
        <v>6.3E-2</v>
      </c>
      <c r="K39" s="39">
        <v>0</v>
      </c>
      <c r="L39" s="39">
        <v>12.25</v>
      </c>
      <c r="M39" s="39">
        <v>1.365</v>
      </c>
    </row>
    <row r="40" spans="1:13" ht="15.75">
      <c r="A40" s="56"/>
      <c r="B40" s="35" t="s">
        <v>110</v>
      </c>
      <c r="C40" s="58"/>
      <c r="D40" s="58"/>
      <c r="E40" s="37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56">
        <v>112</v>
      </c>
      <c r="B41" s="57" t="s">
        <v>91</v>
      </c>
      <c r="C41" s="58"/>
      <c r="D41" s="119"/>
      <c r="E41" s="69" t="s">
        <v>92</v>
      </c>
      <c r="F41" s="39">
        <v>0.89100000000000001</v>
      </c>
      <c r="G41" s="39">
        <v>0.16200000000000001</v>
      </c>
      <c r="H41" s="39">
        <v>3.0779999999999998</v>
      </c>
      <c r="I41" s="39">
        <v>19.440000000000001</v>
      </c>
      <c r="J41" s="39">
        <v>4.9000000000000002E-2</v>
      </c>
      <c r="K41" s="39">
        <v>20.25</v>
      </c>
      <c r="L41" s="39">
        <v>11.34</v>
      </c>
      <c r="M41" s="39">
        <v>0.72899999999999998</v>
      </c>
    </row>
    <row r="42" spans="1:13" ht="15.75">
      <c r="A42" s="56"/>
      <c r="B42" s="59" t="s">
        <v>132</v>
      </c>
      <c r="C42" s="58">
        <v>8.6999999999999994E-2</v>
      </c>
      <c r="D42" s="119">
        <v>8.1000000000000003E-2</v>
      </c>
      <c r="E42" s="6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56">
        <v>338</v>
      </c>
      <c r="B43" s="64" t="s">
        <v>176</v>
      </c>
      <c r="C43" s="71"/>
      <c r="D43" s="117"/>
      <c r="E43" s="69" t="s">
        <v>111</v>
      </c>
      <c r="F43" s="60">
        <v>14.24</v>
      </c>
      <c r="G43" s="60">
        <v>0.56000000000000005</v>
      </c>
      <c r="H43" s="60">
        <v>0.32</v>
      </c>
      <c r="I43" s="60">
        <v>63.2</v>
      </c>
      <c r="J43" s="58">
        <v>4.8000000000000001E-2</v>
      </c>
      <c r="K43" s="65">
        <v>0.48</v>
      </c>
      <c r="L43" s="60">
        <v>18.399999999999999</v>
      </c>
      <c r="M43" s="60">
        <v>0.32</v>
      </c>
    </row>
    <row r="44" spans="1:13" ht="15.75">
      <c r="A44" s="56"/>
      <c r="B44" s="70" t="s">
        <v>307</v>
      </c>
      <c r="C44" s="71">
        <v>0.13400000000000001</v>
      </c>
      <c r="D44" s="117">
        <v>9.8000000000000004E-2</v>
      </c>
      <c r="E44" s="69"/>
      <c r="F44" s="60"/>
      <c r="G44" s="60"/>
      <c r="H44" s="60"/>
      <c r="I44" s="60"/>
      <c r="J44" s="60"/>
      <c r="K44" s="65"/>
      <c r="L44" s="60"/>
      <c r="M44" s="60"/>
    </row>
    <row r="45" spans="1:13" ht="15.75">
      <c r="A45" s="56"/>
      <c r="B45" s="70" t="s">
        <v>99</v>
      </c>
      <c r="C45" s="71">
        <v>3.0000000000000001E-3</v>
      </c>
      <c r="D45" s="117">
        <v>2E-3</v>
      </c>
      <c r="E45" s="69"/>
      <c r="F45" s="60"/>
      <c r="G45" s="60"/>
      <c r="H45" s="60"/>
      <c r="I45" s="60"/>
      <c r="J45" s="60"/>
      <c r="K45" s="65"/>
      <c r="L45" s="60"/>
      <c r="M45" s="60"/>
    </row>
    <row r="46" spans="1:13" ht="15.75">
      <c r="A46" s="56"/>
      <c r="B46" s="70" t="s">
        <v>98</v>
      </c>
      <c r="C46" s="71">
        <v>3.0000000000000001E-3</v>
      </c>
      <c r="D46" s="117">
        <v>2E-3</v>
      </c>
      <c r="E46" s="69"/>
      <c r="F46" s="60"/>
      <c r="G46" s="60"/>
      <c r="H46" s="60"/>
      <c r="I46" s="60"/>
      <c r="J46" s="60"/>
      <c r="K46" s="65"/>
      <c r="L46" s="65"/>
      <c r="M46" s="65"/>
    </row>
    <row r="47" spans="1:13" ht="15.75">
      <c r="A47" s="56">
        <v>434</v>
      </c>
      <c r="B47" s="57" t="s">
        <v>104</v>
      </c>
      <c r="C47" s="58"/>
      <c r="D47" s="119"/>
      <c r="E47" s="69" t="s">
        <v>78</v>
      </c>
      <c r="F47" s="60">
        <v>2.1</v>
      </c>
      <c r="G47" s="60">
        <v>4.4000000000000004</v>
      </c>
      <c r="H47" s="60">
        <v>10.9</v>
      </c>
      <c r="I47" s="60">
        <v>92</v>
      </c>
      <c r="J47" s="60">
        <v>0.09</v>
      </c>
      <c r="K47" s="60">
        <v>3.4</v>
      </c>
      <c r="L47" s="60">
        <v>26</v>
      </c>
      <c r="M47" s="60">
        <v>0.7</v>
      </c>
    </row>
    <row r="48" spans="1:13" ht="15.75">
      <c r="A48" s="59"/>
      <c r="B48" s="59" t="s">
        <v>97</v>
      </c>
      <c r="C48" s="58">
        <v>0.113</v>
      </c>
      <c r="D48" s="119">
        <v>8.4000000000000005E-2</v>
      </c>
      <c r="E48" s="69"/>
      <c r="F48" s="60"/>
      <c r="G48" s="60"/>
      <c r="H48" s="60"/>
      <c r="I48" s="60"/>
      <c r="J48" s="60"/>
      <c r="K48" s="60"/>
      <c r="L48" s="60"/>
      <c r="M48" s="60"/>
    </row>
    <row r="49" spans="1:13" ht="15.75">
      <c r="A49" s="56"/>
      <c r="B49" s="70" t="s">
        <v>105</v>
      </c>
      <c r="C49" s="58">
        <v>1.6E-2</v>
      </c>
      <c r="D49" s="119" t="s">
        <v>177</v>
      </c>
      <c r="E49" s="69"/>
      <c r="F49" s="60"/>
      <c r="G49" s="60"/>
      <c r="H49" s="60"/>
      <c r="I49" s="60"/>
      <c r="J49" s="60"/>
      <c r="K49" s="60"/>
      <c r="L49" s="60"/>
      <c r="M49" s="60"/>
    </row>
    <row r="50" spans="1:13" ht="15.75">
      <c r="A50" s="56"/>
      <c r="B50" s="59" t="s">
        <v>30</v>
      </c>
      <c r="C50" s="61">
        <v>4.4999999999999997E-3</v>
      </c>
      <c r="D50" s="120">
        <v>4.4999999999999997E-3</v>
      </c>
      <c r="E50" s="69"/>
      <c r="F50" s="60"/>
      <c r="G50" s="60"/>
      <c r="H50" s="60"/>
      <c r="I50" s="60"/>
      <c r="J50" s="60"/>
      <c r="K50" s="60"/>
      <c r="L50" s="60"/>
      <c r="M50" s="60"/>
    </row>
    <row r="51" spans="1:13" ht="15.75">
      <c r="A51" s="56">
        <v>514</v>
      </c>
      <c r="B51" s="57" t="s">
        <v>178</v>
      </c>
      <c r="C51" s="58"/>
      <c r="D51" s="119"/>
      <c r="E51" s="69" t="s">
        <v>81</v>
      </c>
      <c r="F51" s="60">
        <v>2.88</v>
      </c>
      <c r="G51" s="60">
        <v>2.4300000000000002</v>
      </c>
      <c r="H51" s="60">
        <v>14.31</v>
      </c>
      <c r="I51" s="60">
        <v>71.099999999999994</v>
      </c>
      <c r="J51" s="58">
        <v>3.5999999999999997E-2</v>
      </c>
      <c r="K51" s="60">
        <v>1.17</v>
      </c>
      <c r="L51" s="60">
        <v>113.4</v>
      </c>
      <c r="M51" s="60">
        <v>0.09</v>
      </c>
    </row>
    <row r="52" spans="1:13" ht="15.75">
      <c r="A52" s="56"/>
      <c r="B52" s="59" t="s">
        <v>35</v>
      </c>
      <c r="C52" s="61">
        <v>1.8E-3</v>
      </c>
      <c r="D52" s="61">
        <v>1.8E-3</v>
      </c>
      <c r="E52" s="69"/>
      <c r="F52" s="60"/>
      <c r="G52" s="60"/>
      <c r="H52" s="60"/>
      <c r="I52" s="60"/>
      <c r="J52" s="60"/>
      <c r="K52" s="60"/>
      <c r="L52" s="60"/>
      <c r="M52" s="60"/>
    </row>
    <row r="53" spans="1:13" ht="15.75">
      <c r="A53" s="56"/>
      <c r="B53" s="70" t="s">
        <v>105</v>
      </c>
      <c r="C53" s="71">
        <v>0.09</v>
      </c>
      <c r="D53" s="71">
        <v>0.09</v>
      </c>
      <c r="E53" s="69"/>
      <c r="F53" s="60"/>
      <c r="G53" s="60"/>
      <c r="H53" s="60"/>
      <c r="I53" s="60"/>
      <c r="J53" s="60"/>
      <c r="K53" s="60"/>
      <c r="L53" s="60"/>
      <c r="M53" s="60"/>
    </row>
    <row r="54" spans="1:13" ht="15.75">
      <c r="A54" s="56"/>
      <c r="B54" s="70" t="s">
        <v>36</v>
      </c>
      <c r="C54" s="58">
        <v>8.9999999999999993E-3</v>
      </c>
      <c r="D54" s="58">
        <v>8.9999999999999993E-3</v>
      </c>
      <c r="E54" s="69"/>
      <c r="F54" s="60"/>
      <c r="G54" s="60"/>
      <c r="H54" s="60"/>
      <c r="I54" s="60"/>
      <c r="J54" s="60"/>
      <c r="K54" s="60"/>
      <c r="L54" s="60"/>
      <c r="M54" s="60"/>
    </row>
    <row r="55" spans="1:13" ht="15.75">
      <c r="A55" s="56">
        <v>114</v>
      </c>
      <c r="B55" s="57" t="s">
        <v>86</v>
      </c>
      <c r="C55" s="58">
        <v>0.02</v>
      </c>
      <c r="D55" s="119">
        <v>0.02</v>
      </c>
      <c r="E55" s="69" t="s">
        <v>87</v>
      </c>
      <c r="F55" s="60">
        <v>1.52</v>
      </c>
      <c r="G55" s="60">
        <v>0.16</v>
      </c>
      <c r="H55" s="60">
        <v>9.84</v>
      </c>
      <c r="I55" s="60">
        <v>47</v>
      </c>
      <c r="J55" s="58">
        <v>2.1999999999999999E-2</v>
      </c>
      <c r="K55" s="60">
        <v>0</v>
      </c>
      <c r="L55" s="60">
        <v>4</v>
      </c>
      <c r="M55" s="60">
        <v>0.22</v>
      </c>
    </row>
    <row r="56" spans="1:13" ht="15.75">
      <c r="A56" s="56"/>
      <c r="B56" s="38"/>
      <c r="C56" s="58"/>
      <c r="D56" s="58"/>
      <c r="E56" s="35"/>
      <c r="F56" s="121">
        <f t="shared" ref="F56:M56" si="0">SUM(F5:F55)</f>
        <v>53.629000000000005</v>
      </c>
      <c r="G56" s="121">
        <f t="shared" si="0"/>
        <v>33.723999999999997</v>
      </c>
      <c r="H56" s="121">
        <f t="shared" si="0"/>
        <v>228.16800000000003</v>
      </c>
      <c r="I56" s="122">
        <f t="shared" si="0"/>
        <v>1389.3400000000001</v>
      </c>
      <c r="J56" s="123">
        <f t="shared" si="0"/>
        <v>2.0379999999999998</v>
      </c>
      <c r="K56" s="122">
        <f t="shared" si="0"/>
        <v>54.61</v>
      </c>
      <c r="L56" s="122">
        <f t="shared" si="0"/>
        <v>597.38</v>
      </c>
      <c r="M56" s="121">
        <f t="shared" si="0"/>
        <v>11.344999999999999</v>
      </c>
    </row>
    <row r="58" spans="1:13">
      <c r="B58" s="31" t="s">
        <v>308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topLeftCell="A4" workbookViewId="0">
      <selection activeCell="D12" sqref="D12"/>
    </sheetView>
  </sheetViews>
  <sheetFormatPr defaultColWidth="9" defaultRowHeight="15"/>
  <cols>
    <col min="1" max="1" width="5.42578125" style="31" customWidth="1"/>
    <col min="2" max="2" width="33.85546875" style="31" customWidth="1"/>
    <col min="3" max="16384" width="9" style="31"/>
  </cols>
  <sheetData>
    <row r="1" spans="1:18" ht="17.100000000000001" customHeight="1">
      <c r="A1" s="215" t="s">
        <v>57</v>
      </c>
      <c r="B1" s="216" t="s">
        <v>58</v>
      </c>
      <c r="C1" s="217" t="s">
        <v>59</v>
      </c>
      <c r="D1" s="218" t="s">
        <v>60</v>
      </c>
      <c r="E1" s="213" t="s">
        <v>61</v>
      </c>
      <c r="F1" s="213" t="s">
        <v>62</v>
      </c>
      <c r="G1" s="213" t="s">
        <v>63</v>
      </c>
      <c r="H1" s="213" t="s">
        <v>64</v>
      </c>
      <c r="I1" s="213" t="s">
        <v>65</v>
      </c>
      <c r="J1" s="214" t="s">
        <v>66</v>
      </c>
      <c r="K1" s="214"/>
      <c r="L1" s="214" t="s">
        <v>67</v>
      </c>
      <c r="M1" s="214"/>
    </row>
    <row r="2" spans="1:18">
      <c r="A2" s="215"/>
      <c r="B2" s="216"/>
      <c r="C2" s="217"/>
      <c r="D2" s="218"/>
      <c r="E2" s="213"/>
      <c r="F2" s="213"/>
      <c r="G2" s="213"/>
      <c r="H2" s="213"/>
      <c r="I2" s="213"/>
      <c r="J2" s="55" t="s">
        <v>68</v>
      </c>
      <c r="K2" s="55" t="s">
        <v>69</v>
      </c>
      <c r="L2" s="55" t="s">
        <v>70</v>
      </c>
      <c r="M2" s="55" t="s">
        <v>71</v>
      </c>
    </row>
    <row r="3" spans="1:18" ht="15.75">
      <c r="A3" s="36"/>
      <c r="B3" s="34" t="s">
        <v>179</v>
      </c>
      <c r="C3" s="58"/>
      <c r="D3" s="58"/>
      <c r="E3" s="39"/>
      <c r="F3" s="39"/>
      <c r="G3" s="39"/>
      <c r="H3" s="39"/>
      <c r="I3" s="39"/>
      <c r="J3" s="45"/>
      <c r="K3" s="45"/>
      <c r="L3" s="45"/>
      <c r="M3" s="45"/>
    </row>
    <row r="4" spans="1:18" ht="15.75">
      <c r="A4" s="56"/>
      <c r="B4" s="39" t="s">
        <v>160</v>
      </c>
      <c r="C4" s="58"/>
      <c r="D4" s="58"/>
      <c r="E4" s="35"/>
      <c r="F4" s="39"/>
      <c r="G4" s="39"/>
      <c r="H4" s="39"/>
      <c r="I4" s="39"/>
      <c r="J4" s="39"/>
      <c r="K4" s="39"/>
      <c r="L4" s="39"/>
      <c r="M4" s="39"/>
    </row>
    <row r="5" spans="1:18" ht="15.75">
      <c r="A5" s="56"/>
      <c r="B5" s="57" t="s">
        <v>74</v>
      </c>
      <c r="C5" s="58"/>
      <c r="D5" s="58"/>
      <c r="E5" s="37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0.08</v>
      </c>
      <c r="K5" s="39">
        <v>4</v>
      </c>
      <c r="L5" s="39">
        <v>0.48</v>
      </c>
      <c r="M5" s="39">
        <v>0</v>
      </c>
    </row>
    <row r="6" spans="1:18" ht="15.75">
      <c r="A6" s="56"/>
      <c r="B6" s="59" t="s">
        <v>76</v>
      </c>
      <c r="C6" s="58">
        <v>5.0000000000000001E-3</v>
      </c>
      <c r="D6" s="58">
        <v>5.0000000000000001E-3</v>
      </c>
      <c r="E6" s="37"/>
      <c r="F6" s="39"/>
      <c r="G6" s="39"/>
      <c r="H6" s="39"/>
      <c r="I6" s="39"/>
      <c r="J6" s="39"/>
      <c r="K6" s="39"/>
      <c r="L6" s="39"/>
      <c r="M6" s="39"/>
    </row>
    <row r="7" spans="1:18" ht="15.75">
      <c r="A7" s="56">
        <v>99</v>
      </c>
      <c r="B7" s="57" t="s">
        <v>180</v>
      </c>
      <c r="C7" s="39"/>
      <c r="D7" s="39"/>
      <c r="E7" s="37" t="s">
        <v>181</v>
      </c>
      <c r="F7" s="39">
        <v>1.54</v>
      </c>
      <c r="G7" s="39">
        <v>4.28</v>
      </c>
      <c r="H7" s="39">
        <v>10.37</v>
      </c>
      <c r="I7" s="39">
        <v>84.4</v>
      </c>
      <c r="J7" s="39">
        <v>2.1999999999999999E-2</v>
      </c>
      <c r="K7" s="39">
        <v>0</v>
      </c>
      <c r="L7" s="39">
        <v>4.5999999999999996</v>
      </c>
      <c r="M7" s="39">
        <v>0.23</v>
      </c>
    </row>
    <row r="8" spans="1:18" ht="15.75">
      <c r="A8" s="56"/>
      <c r="B8" s="59" t="s">
        <v>30</v>
      </c>
      <c r="C8" s="39">
        <v>5.0000000000000001E-3</v>
      </c>
      <c r="D8" s="39">
        <v>5.0000000000000001E-3</v>
      </c>
      <c r="E8" s="37"/>
      <c r="F8" s="39"/>
      <c r="G8" s="39"/>
      <c r="H8" s="39"/>
      <c r="I8" s="39"/>
      <c r="J8" s="39"/>
      <c r="K8" s="39"/>
      <c r="L8" s="39"/>
      <c r="M8" s="39"/>
    </row>
    <row r="9" spans="1:18" ht="15.75">
      <c r="A9" s="56"/>
      <c r="B9" s="59" t="s">
        <v>26</v>
      </c>
      <c r="C9" s="39">
        <v>0.02</v>
      </c>
      <c r="D9" s="39">
        <v>0.02</v>
      </c>
      <c r="E9" s="37"/>
      <c r="F9" s="39"/>
      <c r="G9" s="39"/>
      <c r="H9" s="39"/>
      <c r="I9" s="39"/>
      <c r="J9" s="39"/>
      <c r="K9" s="39"/>
      <c r="L9" s="39"/>
      <c r="M9" s="39"/>
    </row>
    <row r="10" spans="1:18" ht="15.75">
      <c r="A10" s="56">
        <v>171</v>
      </c>
      <c r="B10" s="219" t="s">
        <v>182</v>
      </c>
      <c r="C10" s="219"/>
      <c r="D10" s="71"/>
      <c r="E10" s="37" t="s">
        <v>125</v>
      </c>
      <c r="F10" s="39">
        <v>8.56</v>
      </c>
      <c r="G10" s="39">
        <v>14.12</v>
      </c>
      <c r="H10" s="39">
        <v>31.52</v>
      </c>
      <c r="I10" s="39">
        <v>287.39999999999998</v>
      </c>
      <c r="J10" s="39">
        <v>0.18</v>
      </c>
      <c r="K10" s="39">
        <v>1.42</v>
      </c>
      <c r="L10" s="39">
        <v>154.6</v>
      </c>
      <c r="M10" s="39">
        <v>1.7</v>
      </c>
    </row>
    <row r="11" spans="1:18" ht="15.75">
      <c r="A11" s="56"/>
      <c r="B11" s="59" t="s">
        <v>183</v>
      </c>
      <c r="C11" s="58">
        <v>3.6999999999999998E-2</v>
      </c>
      <c r="D11" s="58">
        <v>3.6999999999999998E-2</v>
      </c>
      <c r="E11" s="37"/>
      <c r="F11" s="39"/>
      <c r="G11" s="39"/>
      <c r="H11" s="39"/>
      <c r="I11" s="39"/>
      <c r="J11" s="39"/>
      <c r="K11" s="44"/>
      <c r="L11" s="39"/>
      <c r="M11" s="39"/>
    </row>
    <row r="12" spans="1:18" ht="15.75">
      <c r="A12" s="56"/>
      <c r="B12" s="59" t="s">
        <v>105</v>
      </c>
      <c r="C12" s="58">
        <v>0.11</v>
      </c>
      <c r="D12" s="58">
        <v>0.11</v>
      </c>
      <c r="E12" s="37"/>
      <c r="F12" s="39"/>
      <c r="G12" s="39"/>
      <c r="H12" s="39"/>
      <c r="I12" s="39"/>
      <c r="J12" s="39"/>
      <c r="K12" s="44"/>
      <c r="L12" s="39"/>
      <c r="M12" s="39"/>
    </row>
    <row r="13" spans="1:18" ht="15.75">
      <c r="A13" s="56"/>
      <c r="B13" s="59" t="s">
        <v>30</v>
      </c>
      <c r="C13" s="58">
        <v>4.0000000000000001E-3</v>
      </c>
      <c r="D13" s="58">
        <v>4.0000000000000001E-3</v>
      </c>
      <c r="E13" s="37"/>
      <c r="F13" s="39"/>
      <c r="G13" s="39"/>
      <c r="H13" s="39"/>
      <c r="I13" s="39"/>
      <c r="J13" s="39"/>
      <c r="K13" s="44"/>
      <c r="L13" s="39"/>
      <c r="M13" s="39"/>
    </row>
    <row r="14" spans="1:18" ht="15.75">
      <c r="A14" s="56">
        <v>503</v>
      </c>
      <c r="B14" s="64" t="s">
        <v>184</v>
      </c>
      <c r="C14" s="58"/>
      <c r="D14" s="58"/>
      <c r="E14" s="37" t="s">
        <v>81</v>
      </c>
      <c r="F14" s="39">
        <v>0.09</v>
      </c>
      <c r="G14" s="39">
        <v>0</v>
      </c>
      <c r="H14" s="39">
        <v>13.5</v>
      </c>
      <c r="I14" s="39">
        <v>54</v>
      </c>
      <c r="J14" s="39">
        <v>0</v>
      </c>
      <c r="K14" s="39">
        <v>0</v>
      </c>
      <c r="L14" s="39">
        <v>4.5</v>
      </c>
      <c r="M14" s="39">
        <v>0.36</v>
      </c>
    </row>
    <row r="15" spans="1:18" ht="15.75">
      <c r="A15" s="56"/>
      <c r="B15" s="59" t="s">
        <v>157</v>
      </c>
      <c r="C15" s="61">
        <v>4.0000000000000002E-4</v>
      </c>
      <c r="D15" s="61">
        <v>4.0000000000000002E-4</v>
      </c>
      <c r="E15" s="37"/>
      <c r="F15" s="39"/>
      <c r="G15" s="39"/>
      <c r="H15" s="39"/>
      <c r="I15" s="39"/>
      <c r="J15" s="39"/>
      <c r="K15" s="39"/>
      <c r="L15" s="39"/>
      <c r="M15" s="39"/>
      <c r="N15" s="124"/>
      <c r="O15" s="124"/>
      <c r="P15" s="124"/>
      <c r="Q15" s="124"/>
      <c r="R15" s="124"/>
    </row>
    <row r="16" spans="1:18" ht="15.75">
      <c r="A16" s="56"/>
      <c r="B16" s="59" t="s">
        <v>36</v>
      </c>
      <c r="C16" s="58">
        <v>1.2999999999999999E-2</v>
      </c>
      <c r="D16" s="58">
        <v>1.2999999999999999E-2</v>
      </c>
      <c r="E16" s="37"/>
      <c r="F16" s="39"/>
      <c r="G16" s="39"/>
      <c r="H16" s="39"/>
      <c r="I16" s="39"/>
      <c r="J16" s="39"/>
      <c r="K16" s="39"/>
      <c r="L16" s="39"/>
      <c r="M16" s="39"/>
      <c r="N16" s="124"/>
      <c r="O16" s="124"/>
      <c r="P16" s="124"/>
      <c r="Q16" s="124"/>
      <c r="R16" s="124"/>
    </row>
    <row r="17" spans="1:18" ht="15.75">
      <c r="A17" s="63">
        <v>114</v>
      </c>
      <c r="B17" s="64" t="s">
        <v>86</v>
      </c>
      <c r="C17" s="71">
        <v>0.02</v>
      </c>
      <c r="D17" s="71">
        <v>0.02</v>
      </c>
      <c r="E17" s="66" t="s">
        <v>87</v>
      </c>
      <c r="F17" s="44">
        <v>1.52</v>
      </c>
      <c r="G17" s="44">
        <v>0.16</v>
      </c>
      <c r="H17" s="44">
        <v>9.84</v>
      </c>
      <c r="I17" s="44">
        <v>47</v>
      </c>
      <c r="J17" s="44">
        <v>2.1999999999999999E-2</v>
      </c>
      <c r="K17" s="44">
        <v>0</v>
      </c>
      <c r="L17" s="44">
        <v>4</v>
      </c>
      <c r="M17" s="44">
        <v>0.22</v>
      </c>
      <c r="N17" s="124"/>
      <c r="O17" s="124"/>
      <c r="P17" s="124"/>
      <c r="Q17" s="124"/>
      <c r="R17" s="124"/>
    </row>
    <row r="18" spans="1:18" ht="15.75">
      <c r="A18" s="56">
        <v>118</v>
      </c>
      <c r="B18" s="116" t="s">
        <v>185</v>
      </c>
      <c r="C18" s="71">
        <v>0.14200000000000002</v>
      </c>
      <c r="D18" s="71">
        <v>126</v>
      </c>
      <c r="E18" s="37" t="s">
        <v>186</v>
      </c>
      <c r="F18" s="58">
        <v>0.53200000000000003</v>
      </c>
      <c r="G18" s="39">
        <v>0.53200000000000003</v>
      </c>
      <c r="H18" s="39">
        <v>13.03</v>
      </c>
      <c r="I18" s="39">
        <v>62.51</v>
      </c>
      <c r="J18" s="39">
        <v>0.04</v>
      </c>
      <c r="K18" s="39">
        <v>13.3</v>
      </c>
      <c r="L18" s="39">
        <v>21.28</v>
      </c>
      <c r="M18" s="39">
        <v>2.93</v>
      </c>
    </row>
    <row r="19" spans="1:18" ht="15.75">
      <c r="A19" s="56"/>
      <c r="B19" s="35" t="s">
        <v>90</v>
      </c>
      <c r="C19" s="58"/>
      <c r="D19" s="58"/>
      <c r="E19" s="37"/>
      <c r="F19" s="39"/>
      <c r="G19" s="39"/>
      <c r="H19" s="39"/>
      <c r="I19" s="39"/>
      <c r="J19" s="39"/>
      <c r="K19" s="39"/>
      <c r="L19" s="39"/>
      <c r="M19" s="39"/>
    </row>
    <row r="20" spans="1:18" ht="15.75">
      <c r="A20" s="56">
        <v>112</v>
      </c>
      <c r="B20" s="57" t="s">
        <v>91</v>
      </c>
      <c r="C20" s="58"/>
      <c r="D20" s="58"/>
      <c r="E20" s="37" t="s">
        <v>92</v>
      </c>
      <c r="F20" s="39">
        <v>0.89100000000000001</v>
      </c>
      <c r="G20" s="39">
        <v>0.16200000000000001</v>
      </c>
      <c r="H20" s="39">
        <v>3.0779999999999998</v>
      </c>
      <c r="I20" s="39">
        <v>19.440000000000001</v>
      </c>
      <c r="J20" s="58">
        <v>4.9000000000000002E-2</v>
      </c>
      <c r="K20" s="39">
        <v>20.25</v>
      </c>
      <c r="L20" s="39">
        <v>11.34</v>
      </c>
      <c r="M20" s="39">
        <v>0.72899999999999998</v>
      </c>
    </row>
    <row r="21" spans="1:18" ht="15.75">
      <c r="A21" s="56"/>
      <c r="B21" s="59" t="s">
        <v>132</v>
      </c>
      <c r="C21" s="58">
        <v>8.6999999999999994E-2</v>
      </c>
      <c r="D21" s="58">
        <v>8.1000000000000003E-2</v>
      </c>
      <c r="E21" s="37"/>
      <c r="F21" s="39"/>
      <c r="G21" s="39"/>
      <c r="H21" s="39"/>
      <c r="I21" s="39"/>
      <c r="J21" s="39"/>
      <c r="K21" s="39"/>
      <c r="L21" s="39"/>
      <c r="M21" s="39"/>
    </row>
    <row r="22" spans="1:18" ht="15.75">
      <c r="A22" s="56">
        <v>152</v>
      </c>
      <c r="B22" s="85" t="s">
        <v>187</v>
      </c>
      <c r="C22" s="58"/>
      <c r="D22" s="58"/>
      <c r="E22" s="37" t="s">
        <v>125</v>
      </c>
      <c r="F22" s="60">
        <v>2.16</v>
      </c>
      <c r="G22" s="60">
        <v>2.2799999999999998</v>
      </c>
      <c r="H22" s="60">
        <v>15.06</v>
      </c>
      <c r="I22" s="60">
        <v>89</v>
      </c>
      <c r="J22" s="58">
        <v>8.4000000000000005E-2</v>
      </c>
      <c r="K22" s="60">
        <v>6.6</v>
      </c>
      <c r="L22" s="60">
        <v>12.2</v>
      </c>
      <c r="M22" s="60">
        <v>0.76</v>
      </c>
    </row>
    <row r="23" spans="1:18" ht="15.75">
      <c r="A23" s="56"/>
      <c r="B23" s="59" t="s">
        <v>97</v>
      </c>
      <c r="C23" s="58">
        <v>0.08</v>
      </c>
      <c r="D23" s="58">
        <v>0.06</v>
      </c>
      <c r="E23" s="37"/>
      <c r="F23" s="60"/>
      <c r="G23" s="60"/>
      <c r="H23" s="60"/>
      <c r="I23" s="60"/>
      <c r="J23" s="60"/>
      <c r="K23" s="60"/>
      <c r="L23" s="60"/>
      <c r="M23" s="60"/>
      <c r="N23" s="125"/>
      <c r="O23" s="125"/>
      <c r="P23" s="125"/>
      <c r="Q23" s="125"/>
      <c r="R23" s="125"/>
    </row>
    <row r="24" spans="1:18" ht="15.75">
      <c r="A24" s="56"/>
      <c r="B24" s="59" t="s">
        <v>188</v>
      </c>
      <c r="C24" s="58">
        <v>8.0000000000000002E-3</v>
      </c>
      <c r="D24" s="58">
        <v>8.0000000000000002E-3</v>
      </c>
      <c r="E24" s="37"/>
      <c r="F24" s="60"/>
      <c r="G24" s="60"/>
      <c r="H24" s="60"/>
      <c r="I24" s="60"/>
      <c r="J24" s="60"/>
      <c r="K24" s="60"/>
      <c r="L24" s="60"/>
      <c r="M24" s="60"/>
      <c r="N24" s="125"/>
      <c r="O24" s="125"/>
      <c r="P24" s="125"/>
      <c r="Q24" s="125"/>
      <c r="R24" s="125"/>
    </row>
    <row r="25" spans="1:18" ht="15.75">
      <c r="A25" s="56"/>
      <c r="B25" s="59" t="s">
        <v>98</v>
      </c>
      <c r="C25" s="58">
        <v>0.01</v>
      </c>
      <c r="D25" s="58">
        <v>8.0000000000000002E-3</v>
      </c>
      <c r="E25" s="37"/>
      <c r="F25" s="60"/>
      <c r="G25" s="60"/>
      <c r="H25" s="60"/>
      <c r="I25" s="60"/>
      <c r="J25" s="60"/>
      <c r="K25" s="60"/>
      <c r="L25" s="60"/>
      <c r="M25" s="60"/>
      <c r="N25" s="125"/>
      <c r="O25" s="125"/>
      <c r="P25" s="125"/>
      <c r="Q25" s="125"/>
      <c r="R25" s="125"/>
    </row>
    <row r="26" spans="1:18" ht="15.75">
      <c r="A26" s="56"/>
      <c r="B26" s="59" t="s">
        <v>99</v>
      </c>
      <c r="C26" s="58">
        <v>9.5999999999999992E-3</v>
      </c>
      <c r="D26" s="58">
        <v>8.0000000000000002E-3</v>
      </c>
      <c r="E26" s="37"/>
      <c r="F26" s="60"/>
      <c r="G26" s="60"/>
      <c r="H26" s="60"/>
      <c r="I26" s="60"/>
      <c r="J26" s="60"/>
      <c r="K26" s="60"/>
      <c r="L26" s="60"/>
      <c r="M26" s="60"/>
      <c r="N26" s="125"/>
      <c r="O26" s="125"/>
      <c r="P26" s="125"/>
      <c r="Q26" s="125"/>
      <c r="R26" s="125"/>
    </row>
    <row r="27" spans="1:18" ht="15.75">
      <c r="A27" s="56"/>
      <c r="B27" s="59" t="s">
        <v>31</v>
      </c>
      <c r="C27" s="58">
        <v>3.0000000000000001E-3</v>
      </c>
      <c r="D27" s="58">
        <v>3.0000000000000001E-3</v>
      </c>
      <c r="E27" s="37"/>
      <c r="F27" s="60"/>
      <c r="G27" s="60"/>
      <c r="H27" s="60"/>
      <c r="I27" s="60"/>
      <c r="J27" s="60"/>
      <c r="K27" s="60"/>
      <c r="L27" s="60"/>
      <c r="M27" s="60"/>
      <c r="N27" s="125"/>
      <c r="O27" s="125"/>
      <c r="P27" s="125"/>
      <c r="Q27" s="125"/>
      <c r="R27" s="125"/>
    </row>
    <row r="28" spans="1:18" ht="15.75">
      <c r="A28" s="56">
        <v>376</v>
      </c>
      <c r="B28" s="57" t="s">
        <v>189</v>
      </c>
      <c r="C28" s="58"/>
      <c r="D28" s="58"/>
      <c r="E28" s="37" t="s">
        <v>75</v>
      </c>
      <c r="F28" s="72">
        <v>14.48</v>
      </c>
      <c r="G28" s="72">
        <v>9.0169999999999995</v>
      </c>
      <c r="H28" s="72">
        <v>1.49</v>
      </c>
      <c r="I28" s="72">
        <v>144.84</v>
      </c>
      <c r="J28" s="72">
        <v>3.5499999999999997E-2</v>
      </c>
      <c r="K28" s="72">
        <v>0</v>
      </c>
      <c r="L28" s="72">
        <v>6.39</v>
      </c>
      <c r="M28" s="72">
        <v>1.42</v>
      </c>
    </row>
    <row r="29" spans="1:18" ht="15.75">
      <c r="A29" s="56"/>
      <c r="B29" s="59" t="s">
        <v>190</v>
      </c>
      <c r="C29" s="58">
        <v>7.5999999999999998E-2</v>
      </c>
      <c r="D29" s="58">
        <v>7.1999999999999995E-2</v>
      </c>
      <c r="E29" s="37"/>
      <c r="F29" s="39"/>
      <c r="G29" s="39"/>
      <c r="H29" s="39"/>
      <c r="I29" s="39"/>
      <c r="J29" s="39"/>
      <c r="K29" s="39"/>
      <c r="L29" s="39"/>
      <c r="M29" s="39"/>
    </row>
    <row r="30" spans="1:18" ht="15.75">
      <c r="A30" s="56"/>
      <c r="B30" s="59" t="s">
        <v>30</v>
      </c>
      <c r="C30" s="61">
        <v>1.5E-3</v>
      </c>
      <c r="D30" s="61">
        <v>1.5E-3</v>
      </c>
      <c r="E30" s="37"/>
      <c r="F30" s="39"/>
      <c r="G30" s="39"/>
      <c r="H30" s="39"/>
      <c r="I30" s="39"/>
      <c r="J30" s="39"/>
      <c r="K30" s="39"/>
      <c r="L30" s="39"/>
      <c r="M30" s="39"/>
    </row>
    <row r="31" spans="1:18" ht="15.75">
      <c r="A31" s="56">
        <v>452</v>
      </c>
      <c r="B31" s="126" t="s">
        <v>191</v>
      </c>
      <c r="C31" s="127"/>
      <c r="D31" s="127"/>
      <c r="E31" s="37" t="s">
        <v>192</v>
      </c>
      <c r="F31" s="39">
        <v>0.92</v>
      </c>
      <c r="G31" s="39">
        <v>6.37</v>
      </c>
      <c r="H31" s="39">
        <v>2.02</v>
      </c>
      <c r="I31" s="39">
        <v>69.180000000000007</v>
      </c>
      <c r="J31" s="39">
        <v>0.01</v>
      </c>
      <c r="K31" s="39">
        <v>4.4999999999999998E-2</v>
      </c>
      <c r="L31" s="39">
        <v>25.47</v>
      </c>
      <c r="M31" s="39">
        <v>0.06</v>
      </c>
    </row>
    <row r="32" spans="1:18" ht="15.75">
      <c r="A32" s="56"/>
      <c r="B32" s="59" t="s">
        <v>12</v>
      </c>
      <c r="C32" s="58">
        <v>0.03</v>
      </c>
      <c r="D32" s="58">
        <v>0.03</v>
      </c>
      <c r="E32" s="37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56"/>
      <c r="B33" s="59" t="s">
        <v>29</v>
      </c>
      <c r="C33" s="58">
        <v>1.5E-3</v>
      </c>
      <c r="D33" s="58">
        <v>1.5E-3</v>
      </c>
      <c r="E33" s="37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56"/>
      <c r="B34" s="59" t="s">
        <v>30</v>
      </c>
      <c r="C34" s="58">
        <v>2E-3</v>
      </c>
      <c r="D34" s="58">
        <v>2E-3</v>
      </c>
      <c r="E34" s="37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56">
        <v>179</v>
      </c>
      <c r="B35" s="57" t="s">
        <v>193</v>
      </c>
      <c r="C35" s="58"/>
      <c r="D35" s="58"/>
      <c r="E35" s="37" t="s">
        <v>78</v>
      </c>
      <c r="F35" s="39">
        <v>1.9</v>
      </c>
      <c r="G35" s="39">
        <v>4.0999999999999996</v>
      </c>
      <c r="H35" s="39">
        <v>12.7</v>
      </c>
      <c r="I35" s="39">
        <v>95</v>
      </c>
      <c r="J35" s="39">
        <v>0.1</v>
      </c>
      <c r="K35" s="39">
        <v>13.9</v>
      </c>
      <c r="L35" s="39">
        <v>11</v>
      </c>
      <c r="M35" s="39">
        <v>0.8</v>
      </c>
    </row>
    <row r="36" spans="1:13" ht="15.75">
      <c r="A36" s="56"/>
      <c r="B36" s="59" t="s">
        <v>97</v>
      </c>
      <c r="C36" s="58">
        <v>0.13200000000000001</v>
      </c>
      <c r="D36" s="58">
        <v>9.9000000000000005E-2</v>
      </c>
      <c r="E36" s="37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56"/>
      <c r="B37" s="59" t="s">
        <v>30</v>
      </c>
      <c r="C37" s="58">
        <v>4.0000000000000001E-3</v>
      </c>
      <c r="D37" s="58">
        <v>4.0000000000000001E-3</v>
      </c>
      <c r="E37" s="37"/>
      <c r="F37" s="60"/>
      <c r="G37" s="60"/>
      <c r="H37" s="60"/>
      <c r="I37" s="60"/>
      <c r="J37" s="60"/>
      <c r="K37" s="60"/>
      <c r="L37" s="60"/>
      <c r="M37" s="60"/>
    </row>
    <row r="38" spans="1:13" ht="15.75">
      <c r="A38" s="56">
        <v>524</v>
      </c>
      <c r="B38" s="57" t="s">
        <v>148</v>
      </c>
      <c r="C38" s="58"/>
      <c r="D38" s="58"/>
      <c r="E38" s="37" t="s">
        <v>81</v>
      </c>
      <c r="F38" s="60">
        <v>0.18</v>
      </c>
      <c r="G38" s="58">
        <v>0.108</v>
      </c>
      <c r="H38" s="60">
        <v>35.1</v>
      </c>
      <c r="I38" s="60">
        <v>142.19999999999999</v>
      </c>
      <c r="J38" s="58">
        <v>7.1999999999999998E-3</v>
      </c>
      <c r="K38" s="60">
        <v>2.34</v>
      </c>
      <c r="L38" s="60">
        <v>19.8</v>
      </c>
      <c r="M38" s="60">
        <v>0.18</v>
      </c>
    </row>
    <row r="39" spans="1:13" ht="15.75">
      <c r="A39" s="56"/>
      <c r="B39" s="59" t="s">
        <v>194</v>
      </c>
      <c r="C39" s="58">
        <v>5.3999999999999999E-2</v>
      </c>
      <c r="D39" s="58">
        <v>5.3999999999999999E-2</v>
      </c>
      <c r="E39" s="37"/>
      <c r="F39" s="60"/>
      <c r="G39" s="60"/>
      <c r="H39" s="60"/>
      <c r="I39" s="60"/>
      <c r="J39" s="60"/>
      <c r="K39" s="60"/>
      <c r="L39" s="60"/>
      <c r="M39" s="60"/>
    </row>
    <row r="40" spans="1:13" ht="15.75">
      <c r="A40" s="56"/>
      <c r="B40" s="70" t="s">
        <v>38</v>
      </c>
      <c r="C40" s="71">
        <v>8.9999999999999993E-3</v>
      </c>
      <c r="D40" s="71">
        <v>8.9999999999999993E-3</v>
      </c>
      <c r="E40" s="37"/>
      <c r="F40" s="60"/>
      <c r="G40" s="61"/>
      <c r="H40" s="60"/>
      <c r="I40" s="60"/>
      <c r="J40" s="60"/>
      <c r="K40" s="60"/>
      <c r="L40" s="60"/>
      <c r="M40" s="60"/>
    </row>
    <row r="41" spans="1:13" ht="15.75">
      <c r="A41" s="56"/>
      <c r="B41" s="70" t="s">
        <v>195</v>
      </c>
      <c r="C41" s="128">
        <v>2.9999999999999997E-4</v>
      </c>
      <c r="D41" s="128">
        <v>2.9999999999999997E-4</v>
      </c>
      <c r="E41" s="37"/>
      <c r="F41" s="60"/>
      <c r="G41" s="60"/>
      <c r="H41" s="60"/>
      <c r="I41" s="60"/>
      <c r="J41" s="60"/>
      <c r="K41" s="60"/>
      <c r="L41" s="60"/>
      <c r="M41" s="60"/>
    </row>
    <row r="42" spans="1:13" ht="15.75">
      <c r="A42" s="56"/>
      <c r="B42" s="70" t="s">
        <v>36</v>
      </c>
      <c r="C42" s="58">
        <v>2.1999999999999999E-2</v>
      </c>
      <c r="D42" s="58">
        <v>2.1999999999999999E-2</v>
      </c>
      <c r="E42" s="37"/>
      <c r="F42" s="60"/>
      <c r="G42" s="60"/>
      <c r="H42" s="60"/>
      <c r="I42" s="60"/>
      <c r="J42" s="60"/>
      <c r="K42" s="60"/>
      <c r="L42" s="60"/>
      <c r="M42" s="60"/>
    </row>
    <row r="43" spans="1:13" ht="15.75">
      <c r="A43" s="56">
        <v>114</v>
      </c>
      <c r="B43" s="57" t="s">
        <v>86</v>
      </c>
      <c r="C43" s="58">
        <v>0.04</v>
      </c>
      <c r="D43" s="58">
        <v>0.04</v>
      </c>
      <c r="E43" s="37" t="s">
        <v>85</v>
      </c>
      <c r="F43" s="39">
        <v>3.04</v>
      </c>
      <c r="G43" s="39">
        <v>0.32</v>
      </c>
      <c r="H43" s="39">
        <v>18.68</v>
      </c>
      <c r="I43" s="39">
        <v>94</v>
      </c>
      <c r="J43" s="39">
        <v>4.3999999999999997E-2</v>
      </c>
      <c r="K43" s="39">
        <v>0</v>
      </c>
      <c r="L43" s="39">
        <v>8</v>
      </c>
      <c r="M43" s="39">
        <v>0.44</v>
      </c>
    </row>
    <row r="44" spans="1:13" ht="15.75">
      <c r="A44" s="56">
        <v>115</v>
      </c>
      <c r="B44" s="57" t="s">
        <v>108</v>
      </c>
      <c r="C44" s="58">
        <v>3.5000000000000003E-2</v>
      </c>
      <c r="D44" s="58">
        <v>3.5000000000000003E-2</v>
      </c>
      <c r="E44" s="37" t="s">
        <v>109</v>
      </c>
      <c r="F44" s="60">
        <v>2.31</v>
      </c>
      <c r="G44" s="60">
        <v>0.42</v>
      </c>
      <c r="H44" s="60">
        <v>11.69</v>
      </c>
      <c r="I44" s="60">
        <v>60.9</v>
      </c>
      <c r="J44" s="58">
        <v>6.3E-2</v>
      </c>
      <c r="K44" s="60">
        <v>0</v>
      </c>
      <c r="L44" s="60">
        <v>12.25</v>
      </c>
      <c r="M44" s="60">
        <v>1.365</v>
      </c>
    </row>
    <row r="45" spans="1:13" ht="15.75">
      <c r="A45" s="56"/>
      <c r="B45" s="35" t="s">
        <v>110</v>
      </c>
      <c r="C45" s="58"/>
      <c r="D45" s="58"/>
      <c r="E45" s="37"/>
      <c r="F45" s="60"/>
      <c r="G45" s="60"/>
      <c r="H45" s="60"/>
      <c r="I45" s="60"/>
      <c r="J45" s="60"/>
      <c r="K45" s="60"/>
      <c r="L45" s="60"/>
      <c r="M45" s="65"/>
    </row>
    <row r="46" spans="1:13" ht="15.75">
      <c r="A46" s="56">
        <v>324</v>
      </c>
      <c r="B46" s="57" t="s">
        <v>196</v>
      </c>
      <c r="C46" s="58"/>
      <c r="D46" s="58"/>
      <c r="E46" s="37" t="s">
        <v>197</v>
      </c>
      <c r="F46" s="39">
        <v>14.98</v>
      </c>
      <c r="G46" s="39">
        <v>14.76</v>
      </c>
      <c r="H46" s="39">
        <v>20.3</v>
      </c>
      <c r="I46" s="39">
        <v>278.64</v>
      </c>
      <c r="J46" s="39">
        <v>0.05</v>
      </c>
      <c r="K46" s="39">
        <v>0.216</v>
      </c>
      <c r="L46" s="39">
        <v>126</v>
      </c>
      <c r="M46" s="39">
        <v>0.72</v>
      </c>
    </row>
    <row r="47" spans="1:13" ht="15.75">
      <c r="A47" s="56"/>
      <c r="B47" s="59" t="s">
        <v>11</v>
      </c>
      <c r="C47" s="58">
        <v>8.2000000000000003E-2</v>
      </c>
      <c r="D47" s="58">
        <v>0.81</v>
      </c>
      <c r="E47" s="37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56"/>
      <c r="B48" s="59" t="s">
        <v>173</v>
      </c>
      <c r="C48" s="58">
        <v>1.4999999999999999E-2</v>
      </c>
      <c r="D48" s="58">
        <v>1.4999999999999999E-2</v>
      </c>
      <c r="E48" s="37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56"/>
      <c r="B49" s="59" t="s">
        <v>115</v>
      </c>
      <c r="C49" s="58" t="s">
        <v>198</v>
      </c>
      <c r="D49" s="58">
        <v>7.0000000000000001E-3</v>
      </c>
      <c r="E49" s="37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56"/>
      <c r="B50" s="59" t="s">
        <v>36</v>
      </c>
      <c r="C50" s="58">
        <v>7.0000000000000001E-3</v>
      </c>
      <c r="D50" s="58">
        <v>7.0000000000000001E-3</v>
      </c>
      <c r="E50" s="37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56"/>
      <c r="B51" s="59" t="s">
        <v>30</v>
      </c>
      <c r="C51" s="58">
        <v>3.0000000000000001E-3</v>
      </c>
      <c r="D51" s="58">
        <v>3.0000000000000001E-3</v>
      </c>
      <c r="E51" s="37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56"/>
      <c r="B52" s="59" t="s">
        <v>12</v>
      </c>
      <c r="C52" s="58">
        <v>3.0000000000000001E-3</v>
      </c>
      <c r="D52" s="58">
        <v>3.0000000000000001E-3</v>
      </c>
      <c r="E52" s="37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56">
        <v>449</v>
      </c>
      <c r="B53" s="57" t="s">
        <v>155</v>
      </c>
      <c r="C53" s="58"/>
      <c r="D53" s="58"/>
      <c r="E53" s="37" t="s">
        <v>87</v>
      </c>
      <c r="F53" s="39">
        <v>0.52</v>
      </c>
      <c r="G53" s="72">
        <v>1.27</v>
      </c>
      <c r="H53" s="72">
        <v>3.14</v>
      </c>
      <c r="I53" s="72">
        <v>26.1</v>
      </c>
      <c r="J53" s="72">
        <v>6.0000000000000001E-3</v>
      </c>
      <c r="K53" s="72">
        <v>0.14599999999999999</v>
      </c>
      <c r="L53" s="72">
        <v>18.02</v>
      </c>
      <c r="M53" s="72">
        <v>0.03</v>
      </c>
    </row>
    <row r="54" spans="1:13" ht="15.75">
      <c r="A54" s="56"/>
      <c r="B54" s="59" t="s">
        <v>105</v>
      </c>
      <c r="C54" s="58">
        <v>1.4999999999999999E-2</v>
      </c>
      <c r="D54" s="58">
        <v>1.4999999999999999E-2</v>
      </c>
      <c r="E54" s="37"/>
      <c r="F54" s="39"/>
      <c r="G54" s="72"/>
      <c r="H54" s="72"/>
      <c r="I54" s="72"/>
      <c r="J54" s="72"/>
      <c r="K54" s="72"/>
      <c r="L54" s="72"/>
      <c r="M54" s="72"/>
    </row>
    <row r="55" spans="1:13" ht="15.75">
      <c r="A55" s="56"/>
      <c r="B55" s="59" t="s">
        <v>29</v>
      </c>
      <c r="C55" s="58">
        <v>8.0000000000000004E-4</v>
      </c>
      <c r="D55" s="58">
        <v>8.0000000000000004E-4</v>
      </c>
      <c r="E55" s="37"/>
      <c r="F55" s="39"/>
      <c r="G55" s="72"/>
      <c r="H55" s="72"/>
      <c r="I55" s="72"/>
      <c r="J55" s="72"/>
      <c r="K55" s="72"/>
      <c r="L55" s="72"/>
      <c r="M55" s="72"/>
    </row>
    <row r="56" spans="1:13" ht="15.75">
      <c r="A56" s="56"/>
      <c r="B56" s="59" t="s">
        <v>30</v>
      </c>
      <c r="C56" s="61">
        <v>8.0000000000000004E-4</v>
      </c>
      <c r="D56" s="61">
        <v>8.0000000000000004E-4</v>
      </c>
      <c r="E56" s="37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56"/>
      <c r="B57" s="59" t="s">
        <v>36</v>
      </c>
      <c r="C57" s="58">
        <v>2E-3</v>
      </c>
      <c r="D57" s="58">
        <v>2E-3</v>
      </c>
      <c r="E57" s="37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56">
        <v>536</v>
      </c>
      <c r="B58" s="57" t="s">
        <v>199</v>
      </c>
      <c r="C58" s="58"/>
      <c r="D58" s="58"/>
      <c r="E58" s="37" t="s">
        <v>81</v>
      </c>
      <c r="F58" s="39">
        <v>9</v>
      </c>
      <c r="G58" s="39">
        <v>5.76</v>
      </c>
      <c r="H58" s="39">
        <v>15.3</v>
      </c>
      <c r="I58" s="39">
        <v>156.6</v>
      </c>
      <c r="J58" s="39">
        <v>5.3999999999999999E-2</v>
      </c>
      <c r="K58" s="39">
        <v>1.08</v>
      </c>
      <c r="L58" s="39">
        <v>214.2</v>
      </c>
      <c r="M58" s="39">
        <v>0.18</v>
      </c>
    </row>
    <row r="59" spans="1:13" ht="15.75">
      <c r="A59" s="56"/>
      <c r="B59" s="59" t="s">
        <v>200</v>
      </c>
      <c r="C59" s="58">
        <v>0.185</v>
      </c>
      <c r="D59" s="58">
        <v>0.18</v>
      </c>
      <c r="E59" s="37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56"/>
      <c r="B60" s="38" t="s">
        <v>201</v>
      </c>
      <c r="C60" s="58"/>
      <c r="D60" s="58"/>
      <c r="E60" s="35"/>
      <c r="F60" s="122">
        <f t="shared" ref="F60:M60" si="0">SUM(F5:F59)</f>
        <v>62.623000000000012</v>
      </c>
      <c r="G60" s="122">
        <f t="shared" si="0"/>
        <v>63.658999999999999</v>
      </c>
      <c r="H60" s="121">
        <f t="shared" si="0"/>
        <v>221.41800000000001</v>
      </c>
      <c r="I60" s="122">
        <f t="shared" si="0"/>
        <v>1729.71</v>
      </c>
      <c r="J60" s="121">
        <f t="shared" si="0"/>
        <v>0.84670000000000023</v>
      </c>
      <c r="K60" s="121">
        <f t="shared" si="0"/>
        <v>63.297000000000004</v>
      </c>
      <c r="L60" s="122">
        <f t="shared" si="0"/>
        <v>654.12999999999988</v>
      </c>
      <c r="M60" s="121">
        <f t="shared" si="0"/>
        <v>12.124000000000001</v>
      </c>
    </row>
  </sheetData>
  <sheetProtection selectLockedCells="1" selectUnlockedCells="1"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B10:C10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topLeftCell="A28" workbookViewId="0">
      <selection activeCell="D49" sqref="D49"/>
    </sheetView>
  </sheetViews>
  <sheetFormatPr defaultColWidth="9" defaultRowHeight="15"/>
  <cols>
    <col min="1" max="1" width="4.85546875" style="31" customWidth="1"/>
    <col min="2" max="2" width="31.5703125" style="31" customWidth="1"/>
    <col min="3" max="7" width="9" style="31"/>
    <col min="8" max="8" width="9.5703125" style="31" customWidth="1"/>
    <col min="9" max="16384" width="9" style="31"/>
  </cols>
  <sheetData>
    <row r="1" spans="1:18" ht="17.100000000000001" customHeight="1">
      <c r="A1" s="215" t="s">
        <v>57</v>
      </c>
      <c r="B1" s="216" t="s">
        <v>58</v>
      </c>
      <c r="C1" s="217" t="s">
        <v>59</v>
      </c>
      <c r="D1" s="218" t="s">
        <v>60</v>
      </c>
      <c r="E1" s="213" t="s">
        <v>61</v>
      </c>
      <c r="F1" s="221" t="s">
        <v>62</v>
      </c>
      <c r="G1" s="220" t="s">
        <v>63</v>
      </c>
      <c r="H1" s="220" t="s">
        <v>64</v>
      </c>
      <c r="I1" s="220" t="s">
        <v>65</v>
      </c>
      <c r="J1" s="222" t="s">
        <v>66</v>
      </c>
      <c r="K1" s="222"/>
      <c r="L1" s="222" t="s">
        <v>67</v>
      </c>
      <c r="M1" s="222"/>
    </row>
    <row r="2" spans="1:18">
      <c r="A2" s="215"/>
      <c r="B2" s="216"/>
      <c r="C2" s="217"/>
      <c r="D2" s="218"/>
      <c r="E2" s="213"/>
      <c r="F2" s="221"/>
      <c r="G2" s="221"/>
      <c r="H2" s="221"/>
      <c r="I2" s="221"/>
      <c r="J2" s="130" t="s">
        <v>68</v>
      </c>
      <c r="K2" s="130" t="s">
        <v>69</v>
      </c>
      <c r="L2" s="130" t="s">
        <v>70</v>
      </c>
      <c r="M2" s="130" t="s">
        <v>71</v>
      </c>
    </row>
    <row r="3" spans="1:18" ht="15.75">
      <c r="A3" s="36"/>
      <c r="B3" s="34" t="s">
        <v>202</v>
      </c>
      <c r="C3" s="58"/>
      <c r="D3" s="58"/>
      <c r="E3" s="39"/>
      <c r="F3" s="60"/>
      <c r="G3" s="60"/>
      <c r="H3" s="60"/>
      <c r="I3" s="60"/>
      <c r="J3" s="46"/>
      <c r="K3" s="46"/>
      <c r="L3" s="46"/>
      <c r="M3" s="46"/>
    </row>
    <row r="4" spans="1:18">
      <c r="A4" s="56"/>
      <c r="B4" s="44" t="s">
        <v>203</v>
      </c>
      <c r="C4" s="58"/>
      <c r="D4" s="58"/>
      <c r="E4" s="39"/>
      <c r="F4" s="60"/>
      <c r="G4" s="60"/>
      <c r="H4" s="60"/>
      <c r="I4" s="60"/>
      <c r="J4" s="60"/>
      <c r="K4" s="60"/>
      <c r="L4" s="60"/>
      <c r="M4" s="60"/>
    </row>
    <row r="5" spans="1:18" ht="15.75">
      <c r="A5" s="56"/>
      <c r="B5" s="57" t="s">
        <v>74</v>
      </c>
      <c r="C5" s="58"/>
      <c r="D5" s="119"/>
      <c r="E5" s="69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0.08</v>
      </c>
      <c r="K5" s="39">
        <v>4</v>
      </c>
      <c r="L5" s="39">
        <v>0.48</v>
      </c>
      <c r="M5" s="39">
        <v>0</v>
      </c>
    </row>
    <row r="6" spans="1:18" ht="15.75">
      <c r="A6" s="56"/>
      <c r="B6" s="59" t="s">
        <v>76</v>
      </c>
      <c r="C6" s="58">
        <v>5.0000000000000001E-3</v>
      </c>
      <c r="D6" s="119">
        <v>5.0000000000000001E-3</v>
      </c>
      <c r="E6" s="69"/>
      <c r="F6" s="39"/>
      <c r="G6" s="39"/>
      <c r="H6" s="39"/>
      <c r="I6" s="39"/>
      <c r="J6" s="39"/>
      <c r="K6" s="39"/>
      <c r="L6" s="39"/>
      <c r="M6" s="39"/>
    </row>
    <row r="7" spans="1:18" ht="15.75">
      <c r="A7" s="56">
        <v>266</v>
      </c>
      <c r="B7" s="51" t="s">
        <v>204</v>
      </c>
      <c r="C7" s="58"/>
      <c r="D7" s="119"/>
      <c r="E7" s="69" t="s">
        <v>125</v>
      </c>
      <c r="F7" s="39">
        <v>5.26</v>
      </c>
      <c r="G7" s="39">
        <v>11.66</v>
      </c>
      <c r="H7" s="39">
        <v>25.06</v>
      </c>
      <c r="I7" s="39">
        <v>226.2</v>
      </c>
      <c r="J7" s="39">
        <v>0.08</v>
      </c>
      <c r="K7" s="39">
        <v>1.32</v>
      </c>
      <c r="L7" s="39">
        <v>126.6</v>
      </c>
      <c r="M7" s="39">
        <v>0.56000000000000005</v>
      </c>
    </row>
    <row r="8" spans="1:18" ht="15.75">
      <c r="A8" s="56"/>
      <c r="B8" s="70" t="s">
        <v>173</v>
      </c>
      <c r="C8" s="58">
        <v>1.4999999999999999E-2</v>
      </c>
      <c r="D8" s="58">
        <v>1.4999999999999999E-2</v>
      </c>
      <c r="E8" s="69"/>
      <c r="F8" s="39"/>
      <c r="G8" s="39"/>
      <c r="H8" s="39"/>
      <c r="I8" s="39"/>
      <c r="J8" s="39"/>
      <c r="K8" s="39"/>
      <c r="L8" s="39"/>
      <c r="M8" s="39"/>
      <c r="N8" s="124"/>
      <c r="O8" s="33"/>
      <c r="P8" s="33"/>
      <c r="Q8" s="33"/>
      <c r="R8" s="33"/>
    </row>
    <row r="9" spans="1:18" ht="15.75">
      <c r="A9" s="56"/>
      <c r="B9" s="70" t="s">
        <v>205</v>
      </c>
      <c r="C9" s="58">
        <v>1.0999999999999999E-2</v>
      </c>
      <c r="D9" s="58">
        <v>1.0999999999999999E-2</v>
      </c>
      <c r="E9" s="69"/>
      <c r="F9" s="39"/>
      <c r="G9" s="39"/>
      <c r="H9" s="39"/>
      <c r="I9" s="39"/>
      <c r="J9" s="39"/>
      <c r="K9" s="39"/>
      <c r="L9" s="39"/>
      <c r="M9" s="39"/>
      <c r="N9" s="124"/>
      <c r="O9" s="33"/>
      <c r="P9" s="33"/>
      <c r="Q9" s="33"/>
      <c r="R9" s="33"/>
    </row>
    <row r="10" spans="1:18" ht="15.75">
      <c r="A10" s="56"/>
      <c r="B10" s="70" t="s">
        <v>105</v>
      </c>
      <c r="C10" s="58">
        <v>0.10199999999999999</v>
      </c>
      <c r="D10" s="58">
        <v>0.10199999999999999</v>
      </c>
      <c r="E10" s="69"/>
      <c r="F10" s="39"/>
      <c r="G10" s="39"/>
      <c r="H10" s="39"/>
      <c r="I10" s="39"/>
      <c r="J10" s="39"/>
      <c r="K10" s="39"/>
      <c r="L10" s="39"/>
      <c r="M10" s="39"/>
      <c r="N10" s="124"/>
      <c r="O10" s="33"/>
      <c r="P10" s="33"/>
      <c r="Q10" s="33"/>
      <c r="R10" s="33"/>
    </row>
    <row r="11" spans="1:18" ht="15.75">
      <c r="A11" s="56"/>
      <c r="B11" s="70" t="s">
        <v>36</v>
      </c>
      <c r="C11" s="58">
        <v>5.0000000000000001E-3</v>
      </c>
      <c r="D11" s="58">
        <v>5.0000000000000001E-3</v>
      </c>
      <c r="E11" s="69"/>
      <c r="F11" s="39"/>
      <c r="G11" s="39"/>
      <c r="H11" s="39"/>
      <c r="I11" s="39"/>
      <c r="J11" s="39"/>
      <c r="K11" s="39"/>
      <c r="L11" s="39"/>
      <c r="M11" s="39"/>
      <c r="N11" s="124"/>
      <c r="O11" s="33"/>
      <c r="P11" s="33"/>
      <c r="Q11" s="33"/>
      <c r="R11" s="33"/>
    </row>
    <row r="12" spans="1:18" ht="15.75">
      <c r="A12" s="56"/>
      <c r="B12" s="70" t="s">
        <v>30</v>
      </c>
      <c r="C12" s="58">
        <v>5.0000000000000001E-3</v>
      </c>
      <c r="D12" s="119">
        <v>5.0000000000000001E-3</v>
      </c>
      <c r="E12" s="69"/>
      <c r="F12" s="39"/>
      <c r="G12" s="39"/>
      <c r="H12" s="39"/>
      <c r="I12" s="39"/>
      <c r="J12" s="39"/>
      <c r="K12" s="39"/>
      <c r="L12" s="39"/>
      <c r="M12" s="39"/>
      <c r="N12" s="124"/>
      <c r="O12" s="33"/>
      <c r="P12" s="33"/>
      <c r="Q12" s="33"/>
      <c r="R12" s="33"/>
    </row>
    <row r="13" spans="1:18" ht="15.75">
      <c r="A13" s="56">
        <v>514</v>
      </c>
      <c r="B13" s="57" t="s">
        <v>117</v>
      </c>
      <c r="C13" s="58"/>
      <c r="D13" s="58"/>
      <c r="E13" s="37" t="s">
        <v>81</v>
      </c>
      <c r="F13" s="39">
        <v>2.88</v>
      </c>
      <c r="G13" s="39">
        <v>2.4300000000000002</v>
      </c>
      <c r="H13" s="39">
        <v>14.31</v>
      </c>
      <c r="I13" s="39">
        <v>71.099999999999994</v>
      </c>
      <c r="J13" s="39">
        <v>3.5999999999999997E-2</v>
      </c>
      <c r="K13" s="39">
        <v>1.17</v>
      </c>
      <c r="L13" s="39">
        <v>113.4</v>
      </c>
      <c r="M13" s="39">
        <v>0.09</v>
      </c>
    </row>
    <row r="14" spans="1:18" ht="15.75">
      <c r="A14" s="56"/>
      <c r="B14" s="59" t="s">
        <v>35</v>
      </c>
      <c r="C14" s="58">
        <v>1.8E-3</v>
      </c>
      <c r="D14" s="58">
        <v>1.8E-3</v>
      </c>
      <c r="E14" s="37"/>
      <c r="F14" s="39"/>
      <c r="G14" s="39"/>
      <c r="H14" s="39"/>
      <c r="I14" s="39"/>
      <c r="J14" s="39"/>
      <c r="K14" s="39"/>
      <c r="L14" s="39"/>
      <c r="M14" s="39"/>
    </row>
    <row r="15" spans="1:18" ht="15.75">
      <c r="A15" s="56"/>
      <c r="B15" s="59" t="s">
        <v>105</v>
      </c>
      <c r="C15" s="58">
        <v>0.09</v>
      </c>
      <c r="D15" s="58">
        <v>0.09</v>
      </c>
      <c r="E15" s="37"/>
      <c r="F15" s="39"/>
      <c r="G15" s="39"/>
      <c r="H15" s="39"/>
      <c r="I15" s="39"/>
      <c r="J15" s="39"/>
      <c r="K15" s="39"/>
      <c r="L15" s="39"/>
      <c r="M15" s="39"/>
    </row>
    <row r="16" spans="1:18" ht="15.75">
      <c r="A16" s="56"/>
      <c r="B16" s="59" t="s">
        <v>36</v>
      </c>
      <c r="C16" s="58">
        <v>8.9999999999999993E-3</v>
      </c>
      <c r="D16" s="58">
        <v>8.9999999999999993E-3</v>
      </c>
      <c r="E16" s="37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131">
        <v>609</v>
      </c>
      <c r="B17" s="132" t="s">
        <v>206</v>
      </c>
      <c r="C17" s="58">
        <v>0.03</v>
      </c>
      <c r="D17" s="58">
        <v>0.03</v>
      </c>
      <c r="E17" s="37" t="s">
        <v>192</v>
      </c>
      <c r="F17" s="39">
        <v>2.25</v>
      </c>
      <c r="G17" s="39">
        <v>2.94</v>
      </c>
      <c r="H17" s="39">
        <v>22.32</v>
      </c>
      <c r="I17" s="39">
        <v>125.1</v>
      </c>
      <c r="J17" s="39">
        <v>2.4E-2</v>
      </c>
      <c r="K17" s="39">
        <v>0</v>
      </c>
      <c r="L17" s="39">
        <v>8.6999999999999993</v>
      </c>
      <c r="M17" s="39">
        <v>0.63</v>
      </c>
    </row>
    <row r="18" spans="1:13" ht="15.75">
      <c r="A18" s="63">
        <v>114</v>
      </c>
      <c r="B18" s="64" t="s">
        <v>86</v>
      </c>
      <c r="C18" s="71">
        <v>0.02</v>
      </c>
      <c r="D18" s="117">
        <v>0.02</v>
      </c>
      <c r="E18" s="133" t="s">
        <v>87</v>
      </c>
      <c r="F18" s="65">
        <v>1.52</v>
      </c>
      <c r="G18" s="65">
        <v>0.16</v>
      </c>
      <c r="H18" s="65">
        <v>9.84</v>
      </c>
      <c r="I18" s="65">
        <v>47</v>
      </c>
      <c r="J18" s="71">
        <v>2.1999999999999999E-2</v>
      </c>
      <c r="K18" s="65">
        <v>0</v>
      </c>
      <c r="L18" s="134">
        <v>4</v>
      </c>
      <c r="M18" s="65">
        <v>0.22</v>
      </c>
    </row>
    <row r="19" spans="1:13" ht="15.75">
      <c r="A19" s="56">
        <v>535</v>
      </c>
      <c r="B19" s="57" t="s">
        <v>207</v>
      </c>
      <c r="C19" s="58"/>
      <c r="D19" s="119"/>
      <c r="E19" s="69" t="s">
        <v>81</v>
      </c>
      <c r="F19" s="60">
        <v>5.22</v>
      </c>
      <c r="G19" s="60">
        <v>4.5</v>
      </c>
      <c r="H19" s="60">
        <v>7.2</v>
      </c>
      <c r="I19" s="60">
        <v>90</v>
      </c>
      <c r="J19" s="58">
        <v>7.1999999999999995E-2</v>
      </c>
      <c r="K19" s="60">
        <v>1.26</v>
      </c>
      <c r="L19" s="60">
        <v>216</v>
      </c>
      <c r="M19" s="60">
        <v>0.18</v>
      </c>
    </row>
    <row r="20" spans="1:13" ht="15.75">
      <c r="A20" s="56"/>
      <c r="B20" s="59" t="s">
        <v>130</v>
      </c>
      <c r="C20" s="58">
        <v>0.184</v>
      </c>
      <c r="D20" s="119">
        <v>0.18</v>
      </c>
      <c r="E20" s="69"/>
      <c r="F20" s="60"/>
      <c r="G20" s="60"/>
      <c r="H20" s="60"/>
      <c r="I20" s="60"/>
      <c r="J20" s="60"/>
      <c r="K20" s="60"/>
      <c r="L20" s="60"/>
      <c r="M20" s="60"/>
    </row>
    <row r="21" spans="1:13" ht="15.75">
      <c r="A21" s="56"/>
      <c r="B21" s="35" t="s">
        <v>131</v>
      </c>
      <c r="C21" s="58"/>
      <c r="D21" s="119"/>
      <c r="E21" s="69"/>
      <c r="F21" s="60"/>
      <c r="G21" s="60"/>
      <c r="H21" s="60"/>
      <c r="I21" s="60"/>
      <c r="J21" s="60"/>
      <c r="K21" s="60"/>
      <c r="L21" s="60"/>
      <c r="M21" s="60"/>
    </row>
    <row r="22" spans="1:13" ht="15.75">
      <c r="A22" s="56">
        <v>124</v>
      </c>
      <c r="B22" s="57" t="s">
        <v>208</v>
      </c>
      <c r="C22" s="121"/>
      <c r="D22" s="135"/>
      <c r="E22" s="136" t="s">
        <v>78</v>
      </c>
      <c r="F22" s="39">
        <v>2.4</v>
      </c>
      <c r="G22" s="39">
        <v>7.1</v>
      </c>
      <c r="H22" s="39">
        <v>10.4</v>
      </c>
      <c r="I22" s="39">
        <v>115</v>
      </c>
      <c r="J22" s="39">
        <v>0.03</v>
      </c>
      <c r="K22" s="39">
        <v>7.9</v>
      </c>
      <c r="L22" s="39">
        <v>44</v>
      </c>
      <c r="M22" s="39">
        <v>1.7</v>
      </c>
    </row>
    <row r="23" spans="1:13" ht="15.75">
      <c r="A23" s="56"/>
      <c r="B23" s="59" t="s">
        <v>98</v>
      </c>
      <c r="C23" s="58">
        <v>9.4E-2</v>
      </c>
      <c r="D23" s="119">
        <v>7.4999999999999997E-2</v>
      </c>
      <c r="E23" s="136"/>
      <c r="F23" s="39"/>
      <c r="G23" s="39"/>
      <c r="H23" s="39"/>
      <c r="I23" s="39"/>
      <c r="J23" s="39"/>
      <c r="K23" s="39"/>
      <c r="L23" s="39"/>
      <c r="M23" s="39"/>
    </row>
    <row r="24" spans="1:13" ht="15.75">
      <c r="A24" s="56"/>
      <c r="B24" s="59" t="s">
        <v>99</v>
      </c>
      <c r="C24" s="58">
        <v>2.1000000000000001E-2</v>
      </c>
      <c r="D24" s="119">
        <v>1.7999999999999999E-2</v>
      </c>
      <c r="E24" s="136"/>
      <c r="F24" s="39"/>
      <c r="G24" s="39"/>
      <c r="H24" s="39"/>
      <c r="I24" s="39"/>
      <c r="J24" s="39"/>
      <c r="K24" s="39"/>
      <c r="L24" s="39"/>
      <c r="M24" s="39"/>
    </row>
    <row r="25" spans="1:13" ht="15.75">
      <c r="A25" s="56"/>
      <c r="B25" s="59" t="s">
        <v>112</v>
      </c>
      <c r="C25" s="58">
        <v>2.8000000000000001E-2</v>
      </c>
      <c r="D25" s="119">
        <v>2.8000000000000001E-2</v>
      </c>
      <c r="E25" s="136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56"/>
      <c r="B26" s="59" t="s">
        <v>31</v>
      </c>
      <c r="C26" s="58">
        <v>8.0000000000000002E-3</v>
      </c>
      <c r="D26" s="119">
        <v>8.0000000000000002E-3</v>
      </c>
      <c r="E26" s="136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56">
        <v>149</v>
      </c>
      <c r="B27" s="57" t="s">
        <v>209</v>
      </c>
      <c r="C27" s="58"/>
      <c r="D27" s="119"/>
      <c r="E27" s="69" t="s">
        <v>125</v>
      </c>
      <c r="F27" s="60" t="s">
        <v>210</v>
      </c>
      <c r="G27" s="60" t="s">
        <v>211</v>
      </c>
      <c r="H27" s="60" t="s">
        <v>212</v>
      </c>
      <c r="I27" s="60" t="s">
        <v>213</v>
      </c>
      <c r="J27" s="58">
        <v>0.156</v>
      </c>
      <c r="K27" s="60" t="s">
        <v>214</v>
      </c>
      <c r="L27" s="60" t="s">
        <v>215</v>
      </c>
      <c r="M27" s="60" t="s">
        <v>216</v>
      </c>
    </row>
    <row r="28" spans="1:13" ht="15.75">
      <c r="A28" s="56"/>
      <c r="B28" s="59" t="s">
        <v>97</v>
      </c>
      <c r="C28" s="58">
        <v>6.7000000000000004E-2</v>
      </c>
      <c r="D28" s="119">
        <v>0.05</v>
      </c>
      <c r="E28" s="69"/>
      <c r="F28" s="60"/>
      <c r="G28" s="60"/>
      <c r="H28" s="60"/>
      <c r="I28" s="60"/>
      <c r="J28" s="60"/>
      <c r="K28" s="60"/>
      <c r="L28" s="60"/>
      <c r="M28" s="60"/>
    </row>
    <row r="29" spans="1:13" ht="15.75">
      <c r="A29" s="56"/>
      <c r="B29" s="59" t="s">
        <v>217</v>
      </c>
      <c r="C29" s="58">
        <v>1.6E-2</v>
      </c>
      <c r="D29" s="119">
        <v>1.6E-2</v>
      </c>
      <c r="E29" s="69"/>
      <c r="F29" s="60"/>
      <c r="G29" s="60"/>
      <c r="H29" s="60"/>
      <c r="I29" s="60"/>
      <c r="J29" s="60"/>
      <c r="K29" s="60"/>
      <c r="L29" s="60"/>
      <c r="M29" s="60"/>
    </row>
    <row r="30" spans="1:13" ht="15.75">
      <c r="A30" s="56"/>
      <c r="B30" s="59" t="s">
        <v>98</v>
      </c>
      <c r="C30" s="58">
        <v>0.01</v>
      </c>
      <c r="D30" s="119">
        <v>8.0000000000000002E-3</v>
      </c>
      <c r="E30" s="69"/>
      <c r="F30" s="60"/>
      <c r="G30" s="60"/>
      <c r="H30" s="60"/>
      <c r="I30" s="60"/>
      <c r="J30" s="60"/>
      <c r="K30" s="60"/>
      <c r="L30" s="60"/>
      <c r="M30" s="60"/>
    </row>
    <row r="31" spans="1:13" ht="15.75">
      <c r="A31" s="56"/>
      <c r="B31" s="59" t="s">
        <v>99</v>
      </c>
      <c r="C31" s="58">
        <v>9.5999999999999992E-3</v>
      </c>
      <c r="D31" s="119">
        <v>8.0000000000000002E-3</v>
      </c>
      <c r="E31" s="69"/>
      <c r="F31" s="60"/>
      <c r="G31" s="60"/>
      <c r="H31" s="60"/>
      <c r="I31" s="60"/>
      <c r="J31" s="60"/>
      <c r="K31" s="60"/>
      <c r="L31" s="60"/>
      <c r="M31" s="60"/>
    </row>
    <row r="32" spans="1:13" ht="15.75">
      <c r="A32" s="56"/>
      <c r="B32" s="59" t="s">
        <v>30</v>
      </c>
      <c r="C32" s="58">
        <v>4.0000000000000001E-3</v>
      </c>
      <c r="D32" s="119">
        <v>4.0000000000000001E-3</v>
      </c>
      <c r="E32" s="69"/>
      <c r="F32" s="60"/>
      <c r="G32" s="60"/>
      <c r="H32" s="60"/>
      <c r="I32" s="60"/>
      <c r="J32" s="60"/>
      <c r="K32" s="60"/>
      <c r="L32" s="60"/>
      <c r="M32" s="60"/>
    </row>
    <row r="33" spans="1:18" ht="15.75">
      <c r="A33" s="56">
        <v>382</v>
      </c>
      <c r="B33" s="57" t="s">
        <v>218</v>
      </c>
      <c r="C33" s="58"/>
      <c r="D33" s="119"/>
      <c r="E33" s="69" t="s">
        <v>219</v>
      </c>
      <c r="F33" s="72">
        <v>19.809999999999999</v>
      </c>
      <c r="G33" s="72">
        <v>19.98</v>
      </c>
      <c r="H33" s="72">
        <v>16.07</v>
      </c>
      <c r="I33" s="72">
        <v>323</v>
      </c>
      <c r="J33" s="72">
        <v>0.17899999999999999</v>
      </c>
      <c r="K33" s="72">
        <v>3.4</v>
      </c>
      <c r="L33" s="72">
        <v>21.25</v>
      </c>
      <c r="M33" s="72">
        <v>2.98</v>
      </c>
    </row>
    <row r="34" spans="1:18" ht="15.75">
      <c r="A34" s="56"/>
      <c r="B34" s="59" t="s">
        <v>220</v>
      </c>
      <c r="C34" s="58">
        <v>0.1</v>
      </c>
      <c r="D34" s="119">
        <v>9.5000000000000001E-2</v>
      </c>
      <c r="E34" s="69"/>
      <c r="F34" s="39"/>
      <c r="G34" s="39"/>
      <c r="H34" s="39"/>
      <c r="I34" s="39"/>
      <c r="J34" s="39"/>
      <c r="K34" s="39"/>
      <c r="L34" s="39"/>
      <c r="M34" s="39"/>
      <c r="N34" s="124"/>
      <c r="O34" s="124"/>
      <c r="P34" s="124"/>
      <c r="Q34" s="124"/>
      <c r="R34" s="124"/>
    </row>
    <row r="35" spans="1:18" ht="15.75">
      <c r="A35" s="56"/>
      <c r="B35" s="59" t="s">
        <v>97</v>
      </c>
      <c r="C35" s="58">
        <v>0.187</v>
      </c>
      <c r="D35" s="119">
        <v>0.14000000000000001</v>
      </c>
      <c r="E35" s="69"/>
      <c r="F35" s="39"/>
      <c r="G35" s="39"/>
      <c r="H35" s="39"/>
      <c r="I35" s="39"/>
      <c r="J35" s="39"/>
      <c r="K35" s="39"/>
      <c r="L35" s="39"/>
      <c r="M35" s="39"/>
      <c r="N35" s="124"/>
      <c r="O35" s="124"/>
      <c r="P35" s="124"/>
      <c r="Q35" s="124"/>
      <c r="R35" s="124"/>
    </row>
    <row r="36" spans="1:18" ht="15.75">
      <c r="A36" s="56"/>
      <c r="B36" s="59" t="s">
        <v>30</v>
      </c>
      <c r="C36" s="58">
        <v>8.0000000000000002E-3</v>
      </c>
      <c r="D36" s="58">
        <v>8.0000000000000002E-3</v>
      </c>
      <c r="E36" s="69"/>
      <c r="F36" s="39"/>
      <c r="G36" s="39"/>
      <c r="H36" s="39"/>
      <c r="I36" s="39"/>
      <c r="J36" s="39"/>
      <c r="K36" s="39"/>
      <c r="L36" s="39"/>
      <c r="M36" s="39"/>
      <c r="N36" s="124"/>
      <c r="O36" s="124"/>
      <c r="P36" s="124"/>
      <c r="Q36" s="124"/>
      <c r="R36" s="124"/>
    </row>
    <row r="37" spans="1:18" ht="15.75">
      <c r="A37" s="56"/>
      <c r="B37" s="59" t="s">
        <v>115</v>
      </c>
      <c r="C37" s="58">
        <v>7.5999999999999998E-2</v>
      </c>
      <c r="D37" s="58">
        <v>3.0000000000000001E-3</v>
      </c>
      <c r="E37" s="69"/>
      <c r="F37" s="39"/>
      <c r="G37" s="39"/>
      <c r="H37" s="39"/>
      <c r="I37" s="39"/>
      <c r="J37" s="39"/>
      <c r="K37" s="39"/>
      <c r="L37" s="39"/>
      <c r="M37" s="39"/>
      <c r="N37" s="124"/>
      <c r="O37" s="124"/>
      <c r="P37" s="124"/>
      <c r="Q37" s="124"/>
      <c r="R37" s="124"/>
    </row>
    <row r="38" spans="1:18" ht="15.75">
      <c r="A38" s="56"/>
      <c r="B38" s="59" t="s">
        <v>29</v>
      </c>
      <c r="C38" s="61">
        <v>2.5000000000000001E-3</v>
      </c>
      <c r="D38" s="61">
        <v>2.5000000000000001E-3</v>
      </c>
      <c r="E38" s="69"/>
      <c r="F38" s="39"/>
      <c r="G38" s="39"/>
      <c r="H38" s="39"/>
      <c r="I38" s="39"/>
      <c r="J38" s="39"/>
      <c r="K38" s="39"/>
      <c r="L38" s="39"/>
      <c r="M38" s="39"/>
      <c r="N38" s="124"/>
      <c r="O38" s="124"/>
      <c r="P38" s="124"/>
      <c r="Q38" s="124"/>
      <c r="R38" s="124"/>
    </row>
    <row r="39" spans="1:18" ht="15.75">
      <c r="A39" s="56">
        <v>527</v>
      </c>
      <c r="B39" s="57" t="s">
        <v>174</v>
      </c>
      <c r="C39" s="118"/>
      <c r="D39" s="137"/>
      <c r="E39" s="69" t="s">
        <v>81</v>
      </c>
      <c r="F39" s="39">
        <v>0.45</v>
      </c>
      <c r="G39" s="39">
        <v>0</v>
      </c>
      <c r="H39" s="39">
        <v>24.3</v>
      </c>
      <c r="I39" s="39">
        <v>99</v>
      </c>
      <c r="J39" s="39">
        <v>8.9999999999999993E-3</v>
      </c>
      <c r="K39" s="39">
        <v>0.45</v>
      </c>
      <c r="L39" s="39">
        <v>25.5</v>
      </c>
      <c r="M39" s="39">
        <v>1.35</v>
      </c>
    </row>
    <row r="40" spans="1:18" ht="15.75">
      <c r="A40" s="56"/>
      <c r="B40" s="70" t="s">
        <v>175</v>
      </c>
      <c r="C40" s="71">
        <v>2.1999999999999999E-2</v>
      </c>
      <c r="D40" s="117">
        <v>2.1999999999999999E-2</v>
      </c>
      <c r="E40" s="69"/>
      <c r="F40" s="39"/>
      <c r="G40" s="39"/>
      <c r="H40" s="39"/>
      <c r="I40" s="39"/>
      <c r="J40" s="39"/>
      <c r="K40" s="39"/>
      <c r="L40" s="39"/>
      <c r="M40" s="39"/>
    </row>
    <row r="41" spans="1:18" ht="15.75">
      <c r="A41" s="56"/>
      <c r="B41" s="59" t="s">
        <v>36</v>
      </c>
      <c r="C41" s="58">
        <v>1.2999999999999999E-2</v>
      </c>
      <c r="D41" s="119">
        <v>1.2999999999999999E-2</v>
      </c>
      <c r="E41" s="69"/>
      <c r="F41" s="60"/>
      <c r="G41" s="60"/>
      <c r="H41" s="60"/>
      <c r="I41" s="60"/>
      <c r="J41" s="60"/>
      <c r="K41" s="60"/>
      <c r="L41" s="60"/>
      <c r="M41" s="60"/>
    </row>
    <row r="42" spans="1:18" ht="15.75">
      <c r="A42" s="56">
        <v>114</v>
      </c>
      <c r="B42" s="57" t="s">
        <v>86</v>
      </c>
      <c r="C42" s="58">
        <v>0.02</v>
      </c>
      <c r="D42" s="119"/>
      <c r="E42" s="69" t="s">
        <v>87</v>
      </c>
      <c r="F42" s="60">
        <v>1.52</v>
      </c>
      <c r="G42" s="60">
        <v>0.16</v>
      </c>
      <c r="H42" s="60">
        <v>9.84</v>
      </c>
      <c r="I42" s="60">
        <v>47</v>
      </c>
      <c r="J42" s="58">
        <v>2.1999999999999999E-2</v>
      </c>
      <c r="K42" s="60">
        <v>0</v>
      </c>
      <c r="L42" s="60">
        <v>4</v>
      </c>
      <c r="M42" s="60">
        <v>0.22</v>
      </c>
    </row>
    <row r="43" spans="1:18" ht="15.75">
      <c r="A43" s="56">
        <v>115</v>
      </c>
      <c r="B43" s="57" t="s">
        <v>108</v>
      </c>
      <c r="C43" s="58">
        <v>3.5000000000000003E-2</v>
      </c>
      <c r="D43" s="119"/>
      <c r="E43" s="69" t="s">
        <v>109</v>
      </c>
      <c r="F43" s="60">
        <v>2.31</v>
      </c>
      <c r="G43" s="60">
        <v>0.42</v>
      </c>
      <c r="H43" s="60">
        <v>11.69</v>
      </c>
      <c r="I43" s="60">
        <v>60.9</v>
      </c>
      <c r="J43" s="58">
        <v>6.3E-2</v>
      </c>
      <c r="K43" s="60">
        <v>0</v>
      </c>
      <c r="L43" s="60">
        <v>12.25</v>
      </c>
      <c r="M43" s="58">
        <v>1.365</v>
      </c>
    </row>
    <row r="44" spans="1:18" ht="15.75">
      <c r="A44" s="56"/>
      <c r="B44" s="35" t="s">
        <v>110</v>
      </c>
      <c r="C44" s="58"/>
      <c r="D44" s="119"/>
      <c r="E44" s="69"/>
      <c r="F44" s="60"/>
      <c r="G44" s="60"/>
      <c r="H44" s="60"/>
      <c r="I44" s="60"/>
      <c r="J44" s="60"/>
      <c r="K44" s="60"/>
      <c r="L44" s="60"/>
      <c r="M44" s="60"/>
    </row>
    <row r="45" spans="1:18" ht="15.75">
      <c r="A45" s="56">
        <v>534</v>
      </c>
      <c r="B45" s="57" t="s">
        <v>44</v>
      </c>
      <c r="C45" s="58"/>
      <c r="D45" s="58"/>
      <c r="E45" s="37" t="s">
        <v>81</v>
      </c>
      <c r="F45" s="60">
        <v>5.22</v>
      </c>
      <c r="G45" s="60">
        <v>4.5</v>
      </c>
      <c r="H45" s="60">
        <v>8.64</v>
      </c>
      <c r="I45" s="60">
        <v>95.4</v>
      </c>
      <c r="J45" s="58">
        <v>7.1999999999999995E-2</v>
      </c>
      <c r="K45" s="60">
        <v>2.34</v>
      </c>
      <c r="L45" s="60">
        <v>216</v>
      </c>
      <c r="M45" s="60">
        <v>0.18</v>
      </c>
    </row>
    <row r="46" spans="1:18" ht="15.75">
      <c r="A46" s="56"/>
      <c r="B46" s="59" t="s">
        <v>105</v>
      </c>
      <c r="C46" s="58">
        <v>0.189</v>
      </c>
      <c r="D46" s="58" t="s">
        <v>221</v>
      </c>
      <c r="E46" s="37"/>
      <c r="F46" s="60"/>
      <c r="G46" s="60"/>
      <c r="H46" s="60"/>
      <c r="I46" s="60"/>
      <c r="J46" s="60"/>
      <c r="K46" s="60"/>
      <c r="L46" s="60"/>
      <c r="M46" s="60"/>
    </row>
    <row r="47" spans="1:18" ht="15.75">
      <c r="A47" s="56">
        <v>583</v>
      </c>
      <c r="B47" s="57" t="s">
        <v>222</v>
      </c>
      <c r="C47" s="58"/>
      <c r="D47" s="58"/>
      <c r="E47" s="37" t="s">
        <v>111</v>
      </c>
      <c r="F47" s="39">
        <v>6</v>
      </c>
      <c r="G47" s="39">
        <v>10.4</v>
      </c>
      <c r="H47" s="39">
        <v>48.25</v>
      </c>
      <c r="I47" s="39">
        <v>310.58999999999997</v>
      </c>
      <c r="J47" s="39">
        <v>0.08</v>
      </c>
      <c r="K47" s="39">
        <v>0</v>
      </c>
      <c r="L47" s="39">
        <v>12</v>
      </c>
      <c r="M47" s="39">
        <v>0.66600000000000004</v>
      </c>
    </row>
    <row r="48" spans="1:18" ht="15.75">
      <c r="A48" s="56"/>
      <c r="B48" s="59" t="s">
        <v>29</v>
      </c>
      <c r="C48" s="58">
        <v>0.06</v>
      </c>
      <c r="D48" s="58">
        <v>0.06</v>
      </c>
      <c r="E48" s="37"/>
      <c r="F48" s="60"/>
      <c r="G48" s="60"/>
      <c r="H48" s="60"/>
      <c r="I48" s="60"/>
      <c r="J48" s="60"/>
      <c r="K48" s="60"/>
      <c r="L48" s="60"/>
      <c r="M48" s="60"/>
    </row>
    <row r="49" spans="1:18" ht="15.75">
      <c r="A49" s="56"/>
      <c r="B49" s="59" t="s">
        <v>36</v>
      </c>
      <c r="C49" s="58">
        <v>8.0000000000000002E-3</v>
      </c>
      <c r="D49" s="58">
        <v>8.0000000000000002E-3</v>
      </c>
      <c r="E49" s="37"/>
      <c r="F49" s="60"/>
      <c r="G49" s="60"/>
      <c r="H49" s="60"/>
      <c r="I49" s="60"/>
      <c r="J49" s="60"/>
      <c r="K49" s="60"/>
      <c r="L49" s="60"/>
      <c r="M49" s="60"/>
    </row>
    <row r="50" spans="1:18" ht="15.75">
      <c r="A50" s="56"/>
      <c r="B50" s="59" t="s">
        <v>31</v>
      </c>
      <c r="C50" s="58">
        <v>1.0999999999999999E-2</v>
      </c>
      <c r="D50" s="58">
        <v>1.0999999999999999E-2</v>
      </c>
      <c r="E50" s="37"/>
      <c r="F50" s="60"/>
      <c r="G50" s="60"/>
      <c r="H50" s="60"/>
      <c r="I50" s="60"/>
      <c r="J50" s="60"/>
      <c r="K50" s="60"/>
      <c r="L50" s="60"/>
      <c r="M50" s="60"/>
    </row>
    <row r="51" spans="1:18" ht="15.75">
      <c r="A51" s="56"/>
      <c r="B51" s="59" t="s">
        <v>115</v>
      </c>
      <c r="C51" s="58" t="s">
        <v>223</v>
      </c>
      <c r="D51" s="61">
        <v>1.6000000000000001E-3</v>
      </c>
      <c r="E51" s="37"/>
      <c r="F51" s="60"/>
      <c r="G51" s="60"/>
      <c r="H51" s="60"/>
      <c r="I51" s="60"/>
      <c r="J51" s="60"/>
      <c r="K51" s="60"/>
      <c r="L51" s="60"/>
      <c r="M51" s="60"/>
    </row>
    <row r="52" spans="1:18" ht="15.75">
      <c r="A52" s="56"/>
      <c r="B52" s="59" t="s">
        <v>224</v>
      </c>
      <c r="C52" s="61">
        <v>1.2999999999999999E-3</v>
      </c>
      <c r="D52" s="61">
        <v>1.2999999999999999E-3</v>
      </c>
      <c r="E52" s="37"/>
      <c r="F52" s="60"/>
      <c r="G52" s="60"/>
      <c r="H52" s="60"/>
      <c r="I52" s="60"/>
      <c r="J52" s="60"/>
      <c r="K52" s="60"/>
      <c r="L52" s="60"/>
      <c r="M52" s="60"/>
      <c r="N52" s="125"/>
      <c r="O52" s="125"/>
      <c r="P52" s="125"/>
      <c r="Q52" s="125"/>
      <c r="R52" s="125"/>
    </row>
    <row r="53" spans="1:18" ht="15.75">
      <c r="A53" s="138">
        <v>118</v>
      </c>
      <c r="B53" s="116" t="s">
        <v>45</v>
      </c>
      <c r="C53" s="71">
        <v>0.19500000000000001</v>
      </c>
      <c r="D53" s="71">
        <v>0.15</v>
      </c>
      <c r="E53" s="37" t="s">
        <v>89</v>
      </c>
      <c r="F53" s="60">
        <v>1.62</v>
      </c>
      <c r="G53" s="60">
        <v>0.36</v>
      </c>
      <c r="H53" s="60">
        <v>14.58</v>
      </c>
      <c r="I53" s="60">
        <v>77.400000000000006</v>
      </c>
      <c r="J53" s="60">
        <v>7.5107999999999994E-2</v>
      </c>
      <c r="K53" s="60">
        <v>108</v>
      </c>
      <c r="L53" s="60">
        <v>61.2</v>
      </c>
      <c r="M53" s="60">
        <v>0.54</v>
      </c>
      <c r="N53" s="125"/>
      <c r="O53" s="125"/>
      <c r="P53" s="125"/>
      <c r="Q53" s="125"/>
      <c r="R53" s="125"/>
    </row>
    <row r="54" spans="1:18" ht="15.75">
      <c r="A54" s="131"/>
      <c r="B54" s="139" t="s">
        <v>225</v>
      </c>
      <c r="C54" s="140"/>
      <c r="D54" s="140"/>
      <c r="E54" s="141"/>
      <c r="F54" s="122">
        <f t="shared" ref="F54:M54" si="0">SUM(F5:F53)</f>
        <v>56.46</v>
      </c>
      <c r="G54" s="122">
        <f t="shared" si="0"/>
        <v>64.61</v>
      </c>
      <c r="H54" s="122">
        <f t="shared" si="0"/>
        <v>227.10000000000005</v>
      </c>
      <c r="I54" s="122">
        <f t="shared" si="0"/>
        <v>1706.1900000000003</v>
      </c>
      <c r="J54" s="121">
        <f t="shared" si="0"/>
        <v>1.000108</v>
      </c>
      <c r="K54" s="122">
        <f t="shared" si="0"/>
        <v>129.84</v>
      </c>
      <c r="L54" s="122">
        <f t="shared" si="0"/>
        <v>865.38000000000011</v>
      </c>
      <c r="M54" s="121">
        <f t="shared" si="0"/>
        <v>10.680999999999997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6"/>
  <sheetViews>
    <sheetView topLeftCell="A31" workbookViewId="0">
      <selection activeCell="D45" sqref="D45"/>
    </sheetView>
  </sheetViews>
  <sheetFormatPr defaultColWidth="9" defaultRowHeight="15"/>
  <cols>
    <col min="1" max="1" width="5" style="31" customWidth="1"/>
    <col min="2" max="2" width="33.28515625" style="31" customWidth="1"/>
    <col min="3" max="5" width="9" style="31"/>
    <col min="6" max="8" width="9.28515625" style="31" customWidth="1"/>
    <col min="9" max="9" width="9.5703125" style="31" customWidth="1"/>
    <col min="10" max="13" width="9.28515625" style="31" customWidth="1"/>
    <col min="14" max="16384" width="9" style="31"/>
  </cols>
  <sheetData>
    <row r="1" spans="1:13" ht="17.100000000000001" customHeight="1">
      <c r="A1" s="204" t="s">
        <v>57</v>
      </c>
      <c r="B1" s="205" t="s">
        <v>58</v>
      </c>
      <c r="C1" s="223" t="s">
        <v>59</v>
      </c>
      <c r="D1" s="203" t="s">
        <v>60</v>
      </c>
      <c r="E1" s="201" t="s">
        <v>61</v>
      </c>
      <c r="F1" s="220" t="s">
        <v>62</v>
      </c>
      <c r="G1" s="220" t="s">
        <v>63</v>
      </c>
      <c r="H1" s="220" t="s">
        <v>64</v>
      </c>
      <c r="I1" s="220" t="s">
        <v>65</v>
      </c>
      <c r="J1" s="222" t="s">
        <v>66</v>
      </c>
      <c r="K1" s="222"/>
      <c r="L1" s="222" t="s">
        <v>67</v>
      </c>
      <c r="M1" s="222"/>
    </row>
    <row r="2" spans="1:13">
      <c r="A2" s="204"/>
      <c r="B2" s="205"/>
      <c r="C2" s="223"/>
      <c r="D2" s="203"/>
      <c r="E2" s="201"/>
      <c r="F2" s="220"/>
      <c r="G2" s="220"/>
      <c r="H2" s="220"/>
      <c r="I2" s="220"/>
      <c r="J2" s="130" t="s">
        <v>68</v>
      </c>
      <c r="K2" s="130" t="s">
        <v>69</v>
      </c>
      <c r="L2" s="130" t="s">
        <v>70</v>
      </c>
      <c r="M2" s="130" t="s">
        <v>71</v>
      </c>
    </row>
    <row r="3" spans="1:13" ht="15.75">
      <c r="A3" s="36"/>
      <c r="B3" s="34" t="s">
        <v>226</v>
      </c>
      <c r="C3" s="58"/>
      <c r="D3" s="58"/>
      <c r="E3" s="39"/>
      <c r="F3" s="60"/>
      <c r="G3" s="60"/>
      <c r="H3" s="60"/>
      <c r="I3" s="60"/>
      <c r="J3" s="46"/>
      <c r="K3" s="46"/>
      <c r="L3" s="46"/>
      <c r="M3" s="46"/>
    </row>
    <row r="4" spans="1:13">
      <c r="A4" s="56"/>
      <c r="B4" s="44" t="s">
        <v>203</v>
      </c>
      <c r="C4" s="58"/>
      <c r="D4" s="58"/>
      <c r="E4" s="39"/>
      <c r="F4" s="60"/>
      <c r="G4" s="60"/>
      <c r="H4" s="60"/>
      <c r="I4" s="60"/>
      <c r="J4" s="60"/>
      <c r="K4" s="60"/>
      <c r="L4" s="60"/>
      <c r="M4" s="60"/>
    </row>
    <row r="5" spans="1:13" ht="15.75">
      <c r="A5" s="56"/>
      <c r="B5" s="57" t="s">
        <v>74</v>
      </c>
      <c r="C5" s="58"/>
      <c r="D5" s="58"/>
      <c r="E5" s="37" t="s">
        <v>75</v>
      </c>
      <c r="F5" s="39">
        <v>0</v>
      </c>
      <c r="G5" s="39">
        <v>0</v>
      </c>
      <c r="H5" s="39">
        <v>4.5999999999999996</v>
      </c>
      <c r="I5" s="39">
        <v>18.5</v>
      </c>
      <c r="J5" s="39">
        <v>0.08</v>
      </c>
      <c r="K5" s="39">
        <v>4</v>
      </c>
      <c r="L5" s="39">
        <v>0.48</v>
      </c>
      <c r="M5" s="39">
        <v>0</v>
      </c>
    </row>
    <row r="6" spans="1:13" ht="15.75">
      <c r="A6" s="56"/>
      <c r="B6" s="59" t="s">
        <v>76</v>
      </c>
      <c r="C6" s="58">
        <v>5.0000000000000001E-3</v>
      </c>
      <c r="D6" s="58">
        <v>5.0000000000000001E-3</v>
      </c>
      <c r="E6" s="37"/>
      <c r="F6" s="39"/>
      <c r="G6" s="39"/>
      <c r="H6" s="39"/>
      <c r="I6" s="39"/>
      <c r="J6" s="39"/>
      <c r="K6" s="39"/>
      <c r="L6" s="39"/>
      <c r="M6" s="39"/>
    </row>
    <row r="7" spans="1:13" ht="15.75">
      <c r="A7" s="56">
        <v>112</v>
      </c>
      <c r="B7" s="57" t="s">
        <v>91</v>
      </c>
      <c r="C7" s="38"/>
      <c r="D7" s="38"/>
      <c r="E7" s="37" t="s">
        <v>85</v>
      </c>
      <c r="F7" s="60">
        <v>0.32</v>
      </c>
      <c r="G7" s="60">
        <v>0.04</v>
      </c>
      <c r="H7" s="60">
        <v>1</v>
      </c>
      <c r="I7" s="60">
        <v>5.6</v>
      </c>
      <c r="J7" s="58">
        <v>1.2E-2</v>
      </c>
      <c r="K7" s="60">
        <v>4</v>
      </c>
      <c r="L7" s="60">
        <v>9.1999999999999993</v>
      </c>
      <c r="M7" s="60">
        <v>0.24</v>
      </c>
    </row>
    <row r="8" spans="1:13" ht="15.75">
      <c r="A8" s="56"/>
      <c r="B8" s="59" t="s">
        <v>93</v>
      </c>
      <c r="C8" s="58">
        <v>4.2000000000000003E-2</v>
      </c>
      <c r="D8" s="58">
        <v>0.04</v>
      </c>
      <c r="E8" s="37"/>
      <c r="F8" s="60"/>
      <c r="G8" s="60"/>
      <c r="H8" s="60"/>
      <c r="I8" s="60"/>
      <c r="J8" s="58"/>
      <c r="K8" s="60"/>
      <c r="L8" s="60"/>
      <c r="M8" s="60"/>
    </row>
    <row r="9" spans="1:13" ht="15.75">
      <c r="A9" s="56">
        <v>307</v>
      </c>
      <c r="B9" s="57" t="s">
        <v>113</v>
      </c>
      <c r="C9" s="58"/>
      <c r="D9" s="58"/>
      <c r="E9" s="37" t="s">
        <v>227</v>
      </c>
      <c r="F9" s="60">
        <v>9.48</v>
      </c>
      <c r="G9" s="60">
        <v>14.72</v>
      </c>
      <c r="H9" s="60">
        <v>2.54</v>
      </c>
      <c r="I9" s="60">
        <v>179.35</v>
      </c>
      <c r="J9" s="58">
        <v>6.8000000000000005E-2</v>
      </c>
      <c r="K9" s="60">
        <v>0.34</v>
      </c>
      <c r="L9" s="60">
        <v>89.68</v>
      </c>
      <c r="M9" s="60">
        <v>1.69</v>
      </c>
    </row>
    <row r="10" spans="1:13" ht="15.75">
      <c r="A10" s="56"/>
      <c r="B10" s="59" t="s">
        <v>115</v>
      </c>
      <c r="C10" s="58" t="s">
        <v>228</v>
      </c>
      <c r="D10" s="58">
        <v>6.8000000000000005E-2</v>
      </c>
      <c r="E10" s="37"/>
      <c r="F10" s="60"/>
      <c r="G10" s="60"/>
      <c r="H10" s="60"/>
      <c r="I10" s="60"/>
      <c r="J10" s="60"/>
      <c r="K10" s="60"/>
      <c r="L10" s="60"/>
      <c r="M10" s="60"/>
    </row>
    <row r="11" spans="1:13" ht="15.75">
      <c r="A11" s="56"/>
      <c r="B11" s="59" t="s">
        <v>105</v>
      </c>
      <c r="C11" s="58">
        <v>4.2000000000000003E-2</v>
      </c>
      <c r="D11" s="58">
        <v>4.2000000000000003E-2</v>
      </c>
      <c r="E11" s="37"/>
      <c r="F11" s="60"/>
      <c r="G11" s="60"/>
      <c r="H11" s="60"/>
      <c r="I11" s="60"/>
      <c r="J11" s="60"/>
      <c r="K11" s="60"/>
      <c r="L11" s="60"/>
      <c r="M11" s="60"/>
    </row>
    <row r="12" spans="1:13" ht="15.75">
      <c r="A12" s="56"/>
      <c r="B12" s="59" t="s">
        <v>30</v>
      </c>
      <c r="C12" s="58">
        <v>4.0000000000000001E-3</v>
      </c>
      <c r="D12" s="58">
        <v>4.0000000000000001E-3</v>
      </c>
      <c r="E12" s="37"/>
      <c r="F12" s="60"/>
      <c r="G12" s="60"/>
      <c r="H12" s="60"/>
      <c r="I12" s="60"/>
      <c r="J12" s="60"/>
      <c r="K12" s="60"/>
      <c r="L12" s="60"/>
      <c r="M12" s="60"/>
    </row>
    <row r="13" spans="1:13" ht="15.75">
      <c r="A13" s="56">
        <v>506</v>
      </c>
      <c r="B13" s="64" t="s">
        <v>229</v>
      </c>
      <c r="C13" s="58"/>
      <c r="D13" s="58"/>
      <c r="E13" s="37" t="s">
        <v>81</v>
      </c>
      <c r="F13" s="60">
        <v>1.35</v>
      </c>
      <c r="G13" s="60">
        <v>1.17</v>
      </c>
      <c r="H13" s="60">
        <v>15.66</v>
      </c>
      <c r="I13" s="60">
        <v>78.3</v>
      </c>
      <c r="J13" s="58">
        <v>3.5999999999999997E-2</v>
      </c>
      <c r="K13" s="60">
        <v>1.17</v>
      </c>
      <c r="L13" s="60">
        <v>58.5</v>
      </c>
      <c r="M13" s="58">
        <v>0.40500000000000003</v>
      </c>
    </row>
    <row r="14" spans="1:13" ht="15.75">
      <c r="A14" s="56"/>
      <c r="B14" s="59" t="s">
        <v>230</v>
      </c>
      <c r="C14" s="61">
        <v>4.0000000000000002E-4</v>
      </c>
      <c r="D14" s="61">
        <v>4.0000000000000002E-4</v>
      </c>
      <c r="E14" s="37"/>
      <c r="F14" s="60"/>
      <c r="G14" s="60"/>
      <c r="H14" s="60"/>
      <c r="I14" s="60"/>
      <c r="J14" s="60"/>
      <c r="K14" s="60"/>
      <c r="L14" s="60"/>
      <c r="M14" s="60"/>
    </row>
    <row r="15" spans="1:13" ht="15.75">
      <c r="A15" s="56"/>
      <c r="B15" s="59" t="s">
        <v>36</v>
      </c>
      <c r="C15" s="58">
        <v>1.2999999999999999E-2</v>
      </c>
      <c r="D15" s="58">
        <v>1.2999999999999999E-2</v>
      </c>
      <c r="E15" s="37"/>
      <c r="F15" s="60"/>
      <c r="G15" s="60"/>
      <c r="H15" s="60"/>
      <c r="I15" s="60"/>
      <c r="J15" s="60"/>
      <c r="K15" s="60"/>
      <c r="L15" s="60"/>
      <c r="M15" s="60"/>
    </row>
    <row r="16" spans="1:13" ht="15.75">
      <c r="A16" s="56"/>
      <c r="B16" s="59" t="s">
        <v>105</v>
      </c>
      <c r="C16" s="58">
        <v>4.4999999999999998E-2</v>
      </c>
      <c r="D16" s="58">
        <v>4.4999999999999998E-2</v>
      </c>
      <c r="E16" s="37"/>
      <c r="F16" s="60"/>
      <c r="G16" s="60"/>
      <c r="H16" s="60"/>
      <c r="I16" s="60"/>
      <c r="J16" s="60"/>
      <c r="K16" s="60"/>
      <c r="L16" s="60"/>
      <c r="M16" s="60"/>
    </row>
    <row r="17" spans="1:18" ht="15.75">
      <c r="A17" s="56">
        <v>114</v>
      </c>
      <c r="B17" s="57" t="s">
        <v>86</v>
      </c>
      <c r="C17" s="58">
        <v>0.02</v>
      </c>
      <c r="D17" s="58">
        <v>0.02</v>
      </c>
      <c r="E17" s="37" t="s">
        <v>87</v>
      </c>
      <c r="F17" s="60">
        <v>1.52</v>
      </c>
      <c r="G17" s="60">
        <v>0.16</v>
      </c>
      <c r="H17" s="60">
        <v>9.84</v>
      </c>
      <c r="I17" s="60">
        <v>47</v>
      </c>
      <c r="J17" s="58">
        <v>2.1999999999999999E-2</v>
      </c>
      <c r="K17" s="60">
        <v>0</v>
      </c>
      <c r="L17" s="60">
        <v>4</v>
      </c>
      <c r="M17" s="60">
        <v>0.22</v>
      </c>
    </row>
    <row r="18" spans="1:18" ht="15.75">
      <c r="A18" s="56">
        <v>537</v>
      </c>
      <c r="B18" s="116" t="s">
        <v>167</v>
      </c>
      <c r="C18" s="71">
        <v>0.15</v>
      </c>
      <c r="D18" s="117">
        <v>0.15</v>
      </c>
      <c r="E18" s="69" t="s">
        <v>89</v>
      </c>
      <c r="F18" s="39">
        <v>0.75</v>
      </c>
      <c r="G18" s="39">
        <v>0.15</v>
      </c>
      <c r="H18" s="39">
        <v>15.15</v>
      </c>
      <c r="I18" s="39">
        <v>69</v>
      </c>
      <c r="J18" s="39">
        <v>1.4999999999999999E-2</v>
      </c>
      <c r="K18" s="39">
        <v>3</v>
      </c>
      <c r="L18" s="39">
        <v>10.5</v>
      </c>
      <c r="M18" s="39">
        <v>2.1</v>
      </c>
    </row>
    <row r="19" spans="1:18" ht="15.75">
      <c r="A19" s="56"/>
      <c r="B19" s="35" t="s">
        <v>131</v>
      </c>
      <c r="C19" s="58"/>
      <c r="D19" s="58"/>
      <c r="E19" s="37"/>
      <c r="F19" s="60"/>
      <c r="G19" s="60"/>
      <c r="H19" s="60"/>
      <c r="I19" s="60"/>
      <c r="J19" s="60"/>
      <c r="K19" s="60"/>
      <c r="L19" s="60"/>
      <c r="M19" s="60"/>
    </row>
    <row r="20" spans="1:18" ht="15.75">
      <c r="A20" s="56">
        <v>112</v>
      </c>
      <c r="B20" s="57" t="s">
        <v>91</v>
      </c>
      <c r="C20" s="58"/>
      <c r="D20" s="58"/>
      <c r="E20" s="37" t="s">
        <v>92</v>
      </c>
      <c r="F20" s="39">
        <v>0.89100000000000001</v>
      </c>
      <c r="G20" s="39">
        <v>0.16200000000000001</v>
      </c>
      <c r="H20" s="39">
        <v>3.0779999999999998</v>
      </c>
      <c r="I20" s="39">
        <v>19.440000000000001</v>
      </c>
      <c r="J20" s="58">
        <v>4.9000000000000002E-2</v>
      </c>
      <c r="K20" s="39">
        <v>20.25</v>
      </c>
      <c r="L20" s="39">
        <v>11.34</v>
      </c>
      <c r="M20" s="39">
        <v>0.72899999999999998</v>
      </c>
    </row>
    <row r="21" spans="1:18" ht="15.75">
      <c r="A21" s="56"/>
      <c r="B21" s="59" t="s">
        <v>132</v>
      </c>
      <c r="C21" s="58">
        <v>8.6999999999999994E-2</v>
      </c>
      <c r="D21" s="58">
        <v>8.1000000000000003E-2</v>
      </c>
      <c r="E21" s="37"/>
      <c r="F21" s="39"/>
      <c r="G21" s="39"/>
      <c r="H21" s="39"/>
      <c r="I21" s="39"/>
      <c r="J21" s="39"/>
      <c r="K21" s="39"/>
      <c r="L21" s="39"/>
      <c r="M21" s="39"/>
      <c r="N21" s="124"/>
      <c r="O21" s="124"/>
      <c r="P21" s="124"/>
      <c r="Q21" s="124"/>
      <c r="R21" s="124"/>
    </row>
    <row r="22" spans="1:18" ht="15.75">
      <c r="A22" s="63">
        <v>136</v>
      </c>
      <c r="B22" s="116" t="s">
        <v>231</v>
      </c>
      <c r="C22" s="71"/>
      <c r="D22" s="71"/>
      <c r="E22" s="66" t="s">
        <v>125</v>
      </c>
      <c r="F22" s="65">
        <v>1.74</v>
      </c>
      <c r="G22" s="65">
        <v>3.56</v>
      </c>
      <c r="H22" s="65">
        <v>9.6199999999999992</v>
      </c>
      <c r="I22" s="65">
        <v>77.599999999999994</v>
      </c>
      <c r="J22" s="71">
        <v>5.1999999999999998E-2</v>
      </c>
      <c r="K22" s="65">
        <v>7.34</v>
      </c>
      <c r="L22" s="65">
        <v>30.2</v>
      </c>
      <c r="M22" s="65">
        <v>1.22</v>
      </c>
    </row>
    <row r="23" spans="1:18" ht="15.75">
      <c r="A23" s="56"/>
      <c r="B23" s="70" t="s">
        <v>43</v>
      </c>
      <c r="C23" s="58">
        <v>6.4000000000000001E-2</v>
      </c>
      <c r="D23" s="58">
        <v>5.0999999999999997E-2</v>
      </c>
      <c r="E23" s="37"/>
      <c r="F23" s="60"/>
      <c r="G23" s="60"/>
      <c r="H23" s="60"/>
      <c r="I23" s="60"/>
      <c r="J23" s="60"/>
      <c r="K23" s="60"/>
      <c r="L23" s="60"/>
      <c r="M23" s="60"/>
    </row>
    <row r="24" spans="1:18" ht="15.75">
      <c r="A24" s="56"/>
      <c r="B24" s="70" t="s">
        <v>98</v>
      </c>
      <c r="C24" s="71">
        <v>0.01</v>
      </c>
      <c r="D24" s="71">
        <v>8.0000000000000002E-3</v>
      </c>
      <c r="E24" s="37"/>
      <c r="F24" s="60"/>
      <c r="G24" s="60"/>
      <c r="H24" s="60"/>
      <c r="I24" s="60"/>
      <c r="J24" s="60"/>
      <c r="K24" s="60"/>
      <c r="L24" s="60"/>
      <c r="M24" s="60"/>
    </row>
    <row r="25" spans="1:18" ht="15.75">
      <c r="A25" s="56"/>
      <c r="B25" s="70" t="s">
        <v>99</v>
      </c>
      <c r="C25" s="58">
        <v>1.0999999999999999E-2</v>
      </c>
      <c r="D25" s="58">
        <v>8.9999999999999993E-3</v>
      </c>
      <c r="E25" s="37"/>
      <c r="F25" s="60"/>
      <c r="G25" s="60"/>
      <c r="H25" s="60"/>
      <c r="I25" s="60"/>
      <c r="J25" s="60"/>
      <c r="K25" s="60"/>
      <c r="L25" s="60"/>
      <c r="M25" s="60"/>
    </row>
    <row r="26" spans="1:18" ht="15.75">
      <c r="A26" s="56"/>
      <c r="B26" s="59" t="s">
        <v>97</v>
      </c>
      <c r="C26" s="58">
        <v>4.5999999999999999E-2</v>
      </c>
      <c r="D26" s="58">
        <v>3.4000000000000002E-2</v>
      </c>
      <c r="E26" s="37"/>
      <c r="F26" s="60"/>
      <c r="G26" s="60"/>
      <c r="H26" s="60"/>
      <c r="I26" s="60"/>
      <c r="J26" s="60"/>
      <c r="K26" s="60"/>
      <c r="L26" s="60"/>
      <c r="M26" s="60"/>
    </row>
    <row r="27" spans="1:18" ht="15.75">
      <c r="A27" s="56"/>
      <c r="B27" s="59" t="s">
        <v>30</v>
      </c>
      <c r="C27" s="58">
        <v>4.0000000000000001E-3</v>
      </c>
      <c r="D27" s="58">
        <v>4.0000000000000001E-3</v>
      </c>
      <c r="E27" s="37"/>
      <c r="F27" s="60"/>
      <c r="G27" s="60"/>
      <c r="H27" s="60"/>
      <c r="I27" s="60"/>
      <c r="J27" s="60"/>
      <c r="K27" s="60"/>
      <c r="L27" s="60"/>
      <c r="M27" s="60"/>
    </row>
    <row r="28" spans="1:18" ht="15.75">
      <c r="A28" s="56"/>
      <c r="B28" s="59" t="s">
        <v>112</v>
      </c>
      <c r="C28" s="58">
        <v>2.5999999999999999E-3</v>
      </c>
      <c r="D28" s="58">
        <v>2.5999999999999999E-3</v>
      </c>
      <c r="E28" s="37"/>
      <c r="F28" s="60"/>
      <c r="G28" s="60"/>
      <c r="H28" s="60"/>
      <c r="I28" s="60"/>
      <c r="J28" s="60"/>
      <c r="K28" s="60"/>
      <c r="L28" s="60"/>
      <c r="M28" s="60"/>
    </row>
    <row r="29" spans="1:18" ht="15.75">
      <c r="A29" s="142"/>
      <c r="B29" s="143" t="s">
        <v>12</v>
      </c>
      <c r="C29" s="58">
        <v>2E-3</v>
      </c>
      <c r="D29" s="58">
        <v>2E-3</v>
      </c>
      <c r="E29" s="144"/>
      <c r="F29" s="129"/>
      <c r="G29" s="129"/>
      <c r="H29" s="129"/>
      <c r="I29" s="129"/>
      <c r="J29" s="129"/>
      <c r="K29" s="129"/>
      <c r="L29" s="129"/>
      <c r="M29" s="129"/>
    </row>
    <row r="30" spans="1:18" ht="15.75">
      <c r="A30" s="56">
        <v>394</v>
      </c>
      <c r="B30" s="57" t="s">
        <v>232</v>
      </c>
      <c r="C30" s="58"/>
      <c r="D30" s="58"/>
      <c r="E30" s="37" t="s">
        <v>233</v>
      </c>
      <c r="F30" s="72">
        <v>11.45</v>
      </c>
      <c r="G30" s="72">
        <v>10.54</v>
      </c>
      <c r="H30" s="72">
        <v>7.22</v>
      </c>
      <c r="I30" s="72">
        <v>169.32</v>
      </c>
      <c r="J30" s="72">
        <v>0.05</v>
      </c>
      <c r="K30" s="72">
        <v>2.0750000000000002</v>
      </c>
      <c r="L30" s="72">
        <v>15.77</v>
      </c>
      <c r="M30" s="72">
        <v>1.8260000000000001</v>
      </c>
    </row>
    <row r="31" spans="1:18" ht="15.75">
      <c r="A31" s="56"/>
      <c r="B31" s="59" t="s">
        <v>190</v>
      </c>
      <c r="C31" s="58">
        <v>6.0999999999999999E-2</v>
      </c>
      <c r="D31" s="58">
        <v>5.8000000000000003E-2</v>
      </c>
      <c r="E31" s="37"/>
      <c r="F31" s="39"/>
      <c r="G31" s="39"/>
      <c r="H31" s="39"/>
      <c r="I31" s="39"/>
      <c r="J31" s="39"/>
      <c r="K31" s="39"/>
      <c r="L31" s="39"/>
      <c r="M31" s="39"/>
    </row>
    <row r="32" spans="1:18" ht="15.75">
      <c r="A32" s="56"/>
      <c r="B32" s="59" t="s">
        <v>26</v>
      </c>
      <c r="C32" s="58">
        <v>1.0999999999999999E-2</v>
      </c>
      <c r="D32" s="58">
        <v>1.0999999999999999E-2</v>
      </c>
      <c r="E32" s="37"/>
      <c r="F32" s="39"/>
      <c r="G32" s="39"/>
      <c r="H32" s="39"/>
      <c r="I32" s="39"/>
      <c r="J32" s="39"/>
      <c r="K32" s="39"/>
      <c r="L32" s="39"/>
      <c r="M32" s="39"/>
    </row>
    <row r="33" spans="1:18" ht="15.75">
      <c r="A33" s="56"/>
      <c r="B33" s="59" t="s">
        <v>30</v>
      </c>
      <c r="C33" s="58">
        <v>2E-3</v>
      </c>
      <c r="D33" s="58">
        <v>2E-3</v>
      </c>
      <c r="E33" s="37"/>
      <c r="F33" s="39"/>
      <c r="G33" s="39"/>
      <c r="H33" s="39"/>
      <c r="I33" s="39"/>
      <c r="J33" s="39"/>
      <c r="K33" s="39"/>
      <c r="L33" s="39"/>
      <c r="M33" s="39"/>
    </row>
    <row r="34" spans="1:18" ht="15.75">
      <c r="A34" s="56"/>
      <c r="B34" s="59" t="s">
        <v>99</v>
      </c>
      <c r="C34" s="58">
        <v>3.2000000000000001E-2</v>
      </c>
      <c r="D34" s="58">
        <v>2.7E-2</v>
      </c>
      <c r="E34" s="37"/>
      <c r="F34" s="39"/>
      <c r="G34" s="39"/>
      <c r="H34" s="39"/>
      <c r="I34" s="39"/>
      <c r="J34" s="39"/>
      <c r="K34" s="39"/>
      <c r="L34" s="39"/>
      <c r="M34" s="39"/>
    </row>
    <row r="35" spans="1:18" ht="15.75">
      <c r="A35" s="56">
        <v>439</v>
      </c>
      <c r="B35" s="57" t="s">
        <v>234</v>
      </c>
      <c r="C35" s="58"/>
      <c r="D35" s="58"/>
      <c r="E35" s="37"/>
      <c r="F35" s="39"/>
      <c r="G35" s="39"/>
      <c r="H35" s="39"/>
      <c r="I35" s="39"/>
      <c r="J35" s="39"/>
      <c r="K35" s="39"/>
      <c r="L35" s="39"/>
      <c r="M35" s="39"/>
    </row>
    <row r="36" spans="1:18" ht="15.75">
      <c r="A36" s="56"/>
      <c r="B36" s="145" t="s">
        <v>235</v>
      </c>
      <c r="C36" s="58"/>
      <c r="D36" s="58"/>
      <c r="E36" s="37" t="s">
        <v>219</v>
      </c>
      <c r="F36" s="39">
        <v>3.4</v>
      </c>
      <c r="G36" s="39">
        <v>7.0259999999999998</v>
      </c>
      <c r="H36" s="60">
        <v>37.39</v>
      </c>
      <c r="I36" s="39">
        <v>140.49</v>
      </c>
      <c r="J36" s="39">
        <v>0.09</v>
      </c>
      <c r="K36" s="39">
        <v>25.83</v>
      </c>
      <c r="L36" s="39">
        <v>56.65</v>
      </c>
      <c r="M36" s="39">
        <v>2.38</v>
      </c>
    </row>
    <row r="37" spans="1:18" ht="15.75">
      <c r="A37" s="56"/>
      <c r="B37" s="59" t="s">
        <v>97</v>
      </c>
      <c r="C37" s="58">
        <v>0.112</v>
      </c>
      <c r="D37" s="58">
        <v>8.4000000000000005E-2</v>
      </c>
      <c r="E37" s="37"/>
      <c r="F37" s="39"/>
      <c r="G37" s="39"/>
      <c r="H37" s="39"/>
      <c r="I37" s="39"/>
      <c r="J37" s="39"/>
      <c r="K37" s="39"/>
      <c r="L37" s="39"/>
      <c r="M37" s="39"/>
      <c r="N37" s="124"/>
      <c r="O37" s="124"/>
      <c r="P37" s="124"/>
      <c r="Q37" s="124"/>
      <c r="R37" s="124"/>
    </row>
    <row r="38" spans="1:18" ht="15.75">
      <c r="A38" s="56"/>
      <c r="B38" s="59" t="s">
        <v>31</v>
      </c>
      <c r="C38" s="58">
        <v>3.0000000000000001E-3</v>
      </c>
      <c r="D38" s="58">
        <v>3.0000000000000001E-3</v>
      </c>
      <c r="E38" s="37"/>
      <c r="F38" s="39"/>
      <c r="G38" s="39"/>
      <c r="H38" s="39"/>
      <c r="I38" s="39"/>
      <c r="J38" s="39"/>
      <c r="K38" s="39"/>
      <c r="L38" s="39"/>
      <c r="M38" s="39"/>
      <c r="N38" s="124"/>
      <c r="O38" s="124"/>
      <c r="P38" s="124"/>
      <c r="Q38" s="124"/>
      <c r="R38" s="124"/>
    </row>
    <row r="39" spans="1:18" ht="15.75">
      <c r="A39" s="56"/>
      <c r="B39" s="59" t="s">
        <v>96</v>
      </c>
      <c r="C39" s="58">
        <v>9.6000000000000002E-2</v>
      </c>
      <c r="D39" s="58">
        <v>7.0999999999999994E-2</v>
      </c>
      <c r="E39" s="37"/>
      <c r="F39" s="39"/>
      <c r="G39" s="39"/>
      <c r="H39" s="39"/>
      <c r="I39" s="39"/>
      <c r="J39" s="39"/>
      <c r="K39" s="39"/>
      <c r="L39" s="39"/>
      <c r="M39" s="39"/>
      <c r="N39" s="124"/>
      <c r="O39" s="124"/>
      <c r="P39" s="124"/>
      <c r="Q39" s="124"/>
      <c r="R39" s="124"/>
    </row>
    <row r="40" spans="1:18" ht="15.75">
      <c r="A40" s="56"/>
      <c r="B40" s="59" t="s">
        <v>30</v>
      </c>
      <c r="C40" s="58">
        <v>3.0000000000000001E-3</v>
      </c>
      <c r="D40" s="58">
        <v>3.0000000000000001E-3</v>
      </c>
      <c r="E40" s="37"/>
      <c r="F40" s="39"/>
      <c r="G40" s="39"/>
      <c r="H40" s="39"/>
      <c r="I40" s="39"/>
      <c r="J40" s="39"/>
      <c r="K40" s="39"/>
      <c r="L40" s="39"/>
      <c r="M40" s="39"/>
      <c r="N40" s="124"/>
      <c r="O40" s="124"/>
      <c r="P40" s="124"/>
      <c r="Q40" s="124"/>
      <c r="R40" s="124"/>
    </row>
    <row r="41" spans="1:18" ht="15.75">
      <c r="A41" s="56"/>
      <c r="B41" s="59" t="s">
        <v>98</v>
      </c>
      <c r="C41" s="58">
        <v>4.4999999999999997E-3</v>
      </c>
      <c r="D41" s="61">
        <v>3.3999999999999998E-3</v>
      </c>
      <c r="E41" s="37"/>
      <c r="F41" s="39"/>
      <c r="G41" s="39"/>
      <c r="H41" s="39"/>
      <c r="I41" s="39"/>
      <c r="J41" s="39"/>
      <c r="K41" s="39"/>
      <c r="L41" s="39"/>
      <c r="M41" s="39"/>
      <c r="N41" s="124"/>
      <c r="O41" s="124"/>
      <c r="P41" s="124"/>
      <c r="Q41" s="124"/>
      <c r="R41" s="124"/>
    </row>
    <row r="42" spans="1:18" ht="15.75">
      <c r="A42" s="56"/>
      <c r="B42" s="59" t="s">
        <v>99</v>
      </c>
      <c r="C42" s="58">
        <v>6.0000000000000001E-3</v>
      </c>
      <c r="D42" s="58">
        <v>5.0000000000000001E-3</v>
      </c>
      <c r="E42" s="37"/>
      <c r="F42" s="39"/>
      <c r="G42" s="39"/>
      <c r="H42" s="39"/>
      <c r="I42" s="39"/>
      <c r="J42" s="39"/>
      <c r="K42" s="39"/>
      <c r="L42" s="39"/>
      <c r="M42" s="39"/>
      <c r="N42" s="124"/>
      <c r="O42" s="124"/>
      <c r="P42" s="124"/>
      <c r="Q42" s="124"/>
      <c r="R42" s="124"/>
    </row>
    <row r="43" spans="1:18" ht="15.75">
      <c r="A43" s="56"/>
      <c r="B43" s="59" t="s">
        <v>112</v>
      </c>
      <c r="C43" s="58">
        <v>7.0000000000000001E-3</v>
      </c>
      <c r="D43" s="58">
        <v>7.0000000000000001E-3</v>
      </c>
      <c r="E43" s="37"/>
      <c r="F43" s="39"/>
      <c r="G43" s="39"/>
      <c r="H43" s="39"/>
      <c r="I43" s="39"/>
      <c r="J43" s="39"/>
      <c r="K43" s="39"/>
      <c r="L43" s="39"/>
      <c r="M43" s="39"/>
      <c r="N43" s="124"/>
      <c r="O43" s="124"/>
      <c r="P43" s="124"/>
      <c r="Q43" s="124"/>
      <c r="R43" s="124"/>
    </row>
    <row r="44" spans="1:18" ht="15.75">
      <c r="A44" s="56"/>
      <c r="B44" s="59" t="s">
        <v>29</v>
      </c>
      <c r="C44" s="58">
        <v>2E-3</v>
      </c>
      <c r="D44" s="58">
        <v>2E-3</v>
      </c>
      <c r="E44" s="37"/>
      <c r="F44" s="39"/>
      <c r="G44" s="39"/>
      <c r="H44" s="39"/>
      <c r="I44" s="39"/>
      <c r="J44" s="39"/>
      <c r="K44" s="39"/>
      <c r="L44" s="39"/>
      <c r="M44" s="39"/>
      <c r="N44" s="124"/>
      <c r="O44" s="124"/>
      <c r="P44" s="124"/>
      <c r="Q44" s="124"/>
      <c r="R44" s="124"/>
    </row>
    <row r="45" spans="1:18" ht="15.75">
      <c r="A45" s="56">
        <v>526</v>
      </c>
      <c r="B45" s="57" t="s">
        <v>106</v>
      </c>
      <c r="C45" s="58"/>
      <c r="D45" s="58"/>
      <c r="E45" s="37" t="s">
        <v>81</v>
      </c>
      <c r="F45" s="39">
        <v>0.45</v>
      </c>
      <c r="G45" s="39">
        <v>0.18</v>
      </c>
      <c r="H45" s="39">
        <v>20.79</v>
      </c>
      <c r="I45" s="39">
        <v>86.4</v>
      </c>
      <c r="J45" s="39">
        <v>1.7999999999999999E-2</v>
      </c>
      <c r="K45" s="39">
        <v>3.87</v>
      </c>
      <c r="L45" s="39">
        <v>19.8</v>
      </c>
      <c r="M45" s="39">
        <v>0.99</v>
      </c>
    </row>
    <row r="46" spans="1:18" ht="15.75">
      <c r="A46" s="56"/>
      <c r="B46" s="59" t="s">
        <v>107</v>
      </c>
      <c r="C46" s="61">
        <v>4.1000000000000002E-2</v>
      </c>
      <c r="D46" s="61">
        <v>3.5999999999999997E-2</v>
      </c>
      <c r="E46" s="37"/>
      <c r="F46" s="39"/>
      <c r="G46" s="39"/>
      <c r="H46" s="39"/>
      <c r="I46" s="39"/>
      <c r="J46" s="39"/>
      <c r="K46" s="39"/>
      <c r="L46" s="39"/>
      <c r="M46" s="39"/>
    </row>
    <row r="47" spans="1:18" ht="15.75">
      <c r="A47" s="56"/>
      <c r="B47" s="59" t="s">
        <v>36</v>
      </c>
      <c r="C47" s="58">
        <v>1.2999999999999999E-2</v>
      </c>
      <c r="D47" s="58">
        <v>1.2999999999999999E-2</v>
      </c>
      <c r="E47" s="37"/>
      <c r="F47" s="39"/>
      <c r="G47" s="39"/>
      <c r="H47" s="39"/>
      <c r="I47" s="39"/>
      <c r="J47" s="39"/>
      <c r="K47" s="39"/>
      <c r="L47" s="39"/>
      <c r="M47" s="39"/>
    </row>
    <row r="48" spans="1:18" ht="15.75">
      <c r="A48" s="56">
        <v>114</v>
      </c>
      <c r="B48" s="57" t="s">
        <v>86</v>
      </c>
      <c r="C48" s="58">
        <v>0.02</v>
      </c>
      <c r="D48" s="58">
        <v>0.02</v>
      </c>
      <c r="E48" s="37" t="s">
        <v>87</v>
      </c>
      <c r="F48" s="60">
        <v>1.52</v>
      </c>
      <c r="G48" s="60">
        <v>0.16</v>
      </c>
      <c r="H48" s="60">
        <v>9.84</v>
      </c>
      <c r="I48" s="60">
        <v>47</v>
      </c>
      <c r="J48" s="58">
        <v>2.1999999999999999E-2</v>
      </c>
      <c r="K48" s="60">
        <v>0</v>
      </c>
      <c r="L48" s="60">
        <v>4</v>
      </c>
      <c r="M48" s="60">
        <v>0.22</v>
      </c>
    </row>
    <row r="49" spans="1:13" ht="15.75">
      <c r="A49" s="56">
        <v>115</v>
      </c>
      <c r="B49" s="57" t="s">
        <v>108</v>
      </c>
      <c r="C49" s="58">
        <v>0.04</v>
      </c>
      <c r="D49" s="58">
        <v>0.04</v>
      </c>
      <c r="E49" s="37" t="s">
        <v>85</v>
      </c>
      <c r="F49" s="60">
        <v>2.64</v>
      </c>
      <c r="G49" s="60">
        <v>0.48</v>
      </c>
      <c r="H49" s="60">
        <v>13.36</v>
      </c>
      <c r="I49" s="60">
        <v>69.599999999999994</v>
      </c>
      <c r="J49" s="58">
        <v>7.1999999999999995E-2</v>
      </c>
      <c r="K49" s="60">
        <v>0</v>
      </c>
      <c r="L49" s="60">
        <v>14</v>
      </c>
      <c r="M49" s="60">
        <v>1.56</v>
      </c>
    </row>
    <row r="50" spans="1:13" ht="15.75">
      <c r="A50" s="56"/>
      <c r="B50" s="35" t="s">
        <v>110</v>
      </c>
      <c r="C50" s="58"/>
      <c r="D50" s="58"/>
      <c r="E50" s="37"/>
      <c r="F50" s="60"/>
      <c r="G50" s="60"/>
      <c r="H50" s="60"/>
      <c r="I50" s="60"/>
      <c r="J50" s="60"/>
      <c r="K50" s="60"/>
      <c r="L50" s="60"/>
      <c r="M50" s="65"/>
    </row>
    <row r="51" spans="1:13" ht="15.75">
      <c r="A51" s="56">
        <v>319</v>
      </c>
      <c r="B51" s="51" t="s">
        <v>151</v>
      </c>
      <c r="C51" s="58"/>
      <c r="D51" s="58"/>
      <c r="E51" s="37" t="s">
        <v>168</v>
      </c>
      <c r="F51" s="72">
        <v>12.44</v>
      </c>
      <c r="G51" s="72">
        <v>13.03</v>
      </c>
      <c r="H51" s="72">
        <v>12.39</v>
      </c>
      <c r="I51" s="72">
        <v>220.39</v>
      </c>
      <c r="J51" s="72">
        <v>3.5999999999999997E-2</v>
      </c>
      <c r="K51" s="72">
        <v>0.31</v>
      </c>
      <c r="L51" s="72">
        <v>153.96</v>
      </c>
      <c r="M51" s="72">
        <v>0.52</v>
      </c>
    </row>
    <row r="52" spans="1:13" ht="15.75">
      <c r="A52" s="56"/>
      <c r="B52" s="59" t="s">
        <v>11</v>
      </c>
      <c r="C52" s="58">
        <v>7.2999999999999995E-2</v>
      </c>
      <c r="D52" s="58">
        <v>7.1999999999999995E-2</v>
      </c>
      <c r="E52" s="35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56"/>
      <c r="B53" s="59" t="s">
        <v>29</v>
      </c>
      <c r="C53" s="61">
        <v>6.5000000000000006E-3</v>
      </c>
      <c r="D53" s="61">
        <v>6.5000000000000006E-3</v>
      </c>
      <c r="E53" s="35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56"/>
      <c r="B54" s="59" t="s">
        <v>154</v>
      </c>
      <c r="C54" s="61">
        <v>5.0000000000000001E-3</v>
      </c>
      <c r="D54" s="61">
        <v>5.0000000000000001E-3</v>
      </c>
      <c r="E54" s="35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56"/>
      <c r="B55" s="59" t="s">
        <v>115</v>
      </c>
      <c r="C55" s="61" t="s">
        <v>236</v>
      </c>
      <c r="D55" s="58">
        <v>2E-3</v>
      </c>
      <c r="E55" s="35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56"/>
      <c r="B56" s="59" t="s">
        <v>36</v>
      </c>
      <c r="C56" s="58">
        <v>5.0000000000000001E-3</v>
      </c>
      <c r="D56" s="58">
        <v>5.0000000000000001E-3</v>
      </c>
      <c r="E56" s="35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56"/>
      <c r="B57" s="59" t="s">
        <v>12</v>
      </c>
      <c r="C57" s="58">
        <v>3.0000000000000001E-3</v>
      </c>
      <c r="D57" s="58">
        <v>3.0000000000000001E-3</v>
      </c>
      <c r="E57" s="35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56"/>
      <c r="B58" s="59" t="s">
        <v>30</v>
      </c>
      <c r="C58" s="58">
        <v>3.0000000000000001E-3</v>
      </c>
      <c r="D58" s="58">
        <v>3.0000000000000001E-3</v>
      </c>
      <c r="E58" s="37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56">
        <v>449</v>
      </c>
      <c r="B59" s="57" t="s">
        <v>155</v>
      </c>
      <c r="C59" s="58"/>
      <c r="D59" s="58"/>
      <c r="E59" s="37" t="s">
        <v>87</v>
      </c>
      <c r="F59" s="39">
        <v>0.52</v>
      </c>
      <c r="G59" s="72">
        <v>1.27</v>
      </c>
      <c r="H59" s="72">
        <v>3.14</v>
      </c>
      <c r="I59" s="72">
        <v>26.1</v>
      </c>
      <c r="J59" s="61">
        <v>6.6E-3</v>
      </c>
      <c r="K59" s="72">
        <v>0.14599999999999999</v>
      </c>
      <c r="L59" s="72">
        <v>18.02</v>
      </c>
      <c r="M59" s="72">
        <v>0.03</v>
      </c>
    </row>
    <row r="60" spans="1:13" ht="15.75">
      <c r="A60" s="56"/>
      <c r="B60" s="59" t="s">
        <v>105</v>
      </c>
      <c r="C60" s="58">
        <v>1.4999999999999999E-2</v>
      </c>
      <c r="D60" s="58">
        <v>1.4999999999999999E-2</v>
      </c>
      <c r="E60" s="37"/>
      <c r="F60" s="39"/>
      <c r="G60" s="72"/>
      <c r="H60" s="72"/>
      <c r="I60" s="72"/>
      <c r="J60" s="72"/>
      <c r="K60" s="72"/>
      <c r="L60" s="72"/>
      <c r="M60" s="72"/>
    </row>
    <row r="61" spans="1:13" ht="15.75">
      <c r="A61" s="56"/>
      <c r="B61" s="59" t="s">
        <v>29</v>
      </c>
      <c r="C61" s="58">
        <v>2E-3</v>
      </c>
      <c r="D61" s="58">
        <v>2E-3</v>
      </c>
      <c r="E61" s="37"/>
      <c r="F61" s="39"/>
      <c r="G61" s="72"/>
      <c r="H61" s="72"/>
      <c r="I61" s="72"/>
      <c r="J61" s="72"/>
      <c r="K61" s="72"/>
      <c r="L61" s="72"/>
      <c r="M61" s="72"/>
    </row>
    <row r="62" spans="1:13" ht="15.75">
      <c r="A62" s="56"/>
      <c r="B62" s="59" t="s">
        <v>30</v>
      </c>
      <c r="C62" s="61">
        <v>8.0000000000000004E-4</v>
      </c>
      <c r="D62" s="61">
        <v>8.0000000000000004E-4</v>
      </c>
      <c r="E62" s="37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56"/>
      <c r="B63" s="59" t="s">
        <v>36</v>
      </c>
      <c r="C63" s="58">
        <v>2E-3</v>
      </c>
      <c r="D63" s="58">
        <v>2E-3</v>
      </c>
      <c r="E63" s="37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56">
        <v>536</v>
      </c>
      <c r="B64" s="57" t="s">
        <v>237</v>
      </c>
      <c r="C64" s="58"/>
      <c r="D64" s="58"/>
      <c r="E64" s="37" t="s">
        <v>81</v>
      </c>
      <c r="F64" s="60">
        <v>9</v>
      </c>
      <c r="G64" s="60">
        <v>5.76</v>
      </c>
      <c r="H64" s="60">
        <v>15.3</v>
      </c>
      <c r="I64" s="60">
        <v>156.6</v>
      </c>
      <c r="J64" s="61">
        <v>5.4000000000000003E-3</v>
      </c>
      <c r="K64" s="60">
        <v>1.08</v>
      </c>
      <c r="L64" s="60">
        <v>214.2</v>
      </c>
      <c r="M64" s="60">
        <v>0.18</v>
      </c>
    </row>
    <row r="65" spans="1:13">
      <c r="A65" s="56"/>
      <c r="B65" s="59" t="s">
        <v>200</v>
      </c>
      <c r="C65" s="58">
        <v>0.185</v>
      </c>
      <c r="D65" s="58">
        <v>0.18</v>
      </c>
      <c r="E65" s="127"/>
      <c r="F65" s="60"/>
      <c r="G65" s="60"/>
      <c r="H65" s="60"/>
      <c r="I65" s="60"/>
      <c r="J65" s="60"/>
      <c r="K65" s="60"/>
      <c r="L65" s="60"/>
      <c r="M65" s="60"/>
    </row>
    <row r="66" spans="1:13" ht="15.75">
      <c r="A66" s="56"/>
      <c r="B66" s="51" t="s">
        <v>158</v>
      </c>
      <c r="C66" s="121"/>
      <c r="D66" s="121"/>
      <c r="E66" s="39"/>
      <c r="F66" s="121">
        <f t="shared" ref="F66:M66" si="0">SUM(F5:F65)</f>
        <v>57.470999999999997</v>
      </c>
      <c r="G66" s="121">
        <f t="shared" si="0"/>
        <v>58.407999999999987</v>
      </c>
      <c r="H66" s="121">
        <f t="shared" si="0"/>
        <v>180.91800000000001</v>
      </c>
      <c r="I66" s="122">
        <f t="shared" si="0"/>
        <v>1410.6899999999996</v>
      </c>
      <c r="J66" s="121">
        <f t="shared" si="0"/>
        <v>0.63400000000000001</v>
      </c>
      <c r="K66" s="121">
        <f t="shared" si="0"/>
        <v>73.411000000000001</v>
      </c>
      <c r="L66" s="122">
        <f t="shared" si="0"/>
        <v>710.3</v>
      </c>
      <c r="M66" s="146">
        <f t="shared" si="0"/>
        <v>14.309999999999999</v>
      </c>
    </row>
  </sheetData>
  <sheetProtection selectLockedCells="1" selectUnlockedCells="1"/>
  <mergeCells count="11">
    <mergeCell ref="F1:F2"/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анализ </vt:lpstr>
      <vt:lpstr>анализ  (нетто)</vt:lpstr>
      <vt:lpstr>анализ (брутто)</vt:lpstr>
      <vt:lpstr>1 день</vt:lpstr>
      <vt:lpstr>2 день</vt:lpstr>
      <vt:lpstr>3день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анализ ЖБУ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cp:lastPrinted>2017-10-27T11:45:27Z</cp:lastPrinted>
  <dcterms:created xsi:type="dcterms:W3CDTF">2019-03-27T11:41:17Z</dcterms:created>
  <dcterms:modified xsi:type="dcterms:W3CDTF">2019-03-27T11:41:17Z</dcterms:modified>
</cp:coreProperties>
</file>